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465" windowWidth="28800" windowHeight="16440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<sst xmlns="http://schemas.openxmlformats.org/spreadsheetml/2006/main" count="292" uniqueCount="32">
  <si>
    <t>%</t>
  </si>
  <si>
    <t>total</t>
  </si>
  <si>
    <t>Total</t>
  </si>
  <si>
    <t>women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</si>
  <si>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</si>
  <si>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</si>
  <si>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</si>
  <si>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</si>
  <si>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</si>
  <si>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</si>
  <si>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</si>
  <si>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</si>
  <si>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Kostanai</t>
  </si>
  <si>
    <t>Kyzylorda</t>
  </si>
  <si>
    <t>Mangistau</t>
  </si>
  <si>
    <t>Ontustik Kazakhstan</t>
  </si>
  <si>
    <t>Pavlodar</t>
  </si>
  <si>
    <t>Soltustik Kazakhstan</t>
  </si>
  <si>
    <t>Shygys Kazakhstan</t>
  </si>
  <si>
    <t>Astana city</t>
  </si>
  <si>
    <t>Almaty city</t>
  </si>
  <si>
    <t>Deputies of county maslikhats</t>
  </si>
  <si>
    <t>* According to The Central Election Commission of the Republic of Kazakhstan data.</t>
  </si>
  <si>
    <t>Deputies of urban Maslikhats</t>
  </si>
  <si>
    <t>Deputies of district Maslikhats</t>
  </si>
  <si>
    <t>Turkistan</t>
  </si>
  <si>
    <t>Shymkent city</t>
  </si>
  <si>
    <t xml:space="preserve">
Gender distribution of Deputies of Maslikhats  for 2007- 2020 years</t>
  </si>
  <si>
    <t>-</t>
  </si>
  <si>
    <t>Abay</t>
  </si>
  <si>
    <t>Zhetisu</t>
  </si>
  <si>
    <t>Ulytau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</si>
</sst>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d/m"/>
    <numFmt numFmtId="191" formatCode="dd/mm/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;[Red]0"/>
    <numFmt numFmtId="201" formatCode="0_ ;\-0\ "/>
    <numFmt numFmtId="202" formatCode="0.0_ ;\-0.0\ "/>
    <numFmt numFmtId="203" formatCode="000000"/>
    <numFmt numFmtId="204" formatCode="0.00;[Red]0.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;[Red]0.0"/>
    <numFmt numFmtId="212" formatCode="0.000;[Red]0.000"/>
    <numFmt numFmtId="213" formatCode="[$€-2]\ ###,000_);[Red]\([$€-2]\ ###,000\)"/>
    <numFmt numFmtId="214" formatCode="#,##0.0"/>
    <numFmt numFmtId="215" formatCode="_-* #,##0_р_._-;\-* #,##0_р_._-;_-* &quot;-&quot;??_р_._-;_-@_-"/>
    <numFmt numFmtId="216" formatCode="#,##0.0;[Red]#,##0.0"/>
    <numFmt numFmtId="217" formatCode="[$-FC19]d\ mmmm\ yyyy\ &quot;г.&quot;"/>
    <numFmt numFmtId="218" formatCode="###\ ###\ ###\ ###\ ##0.0"/>
    <numFmt numFmtId="219" formatCode="_-* #,##0.0_р_._-;\-* #,##0.0_р_._-;_-* &quot;-&quot;??_р_._-;_-@_-"/>
    <numFmt numFmtId="220" formatCode="####0"/>
    <numFmt numFmtId="221" formatCode="#,##0;[Red]#,##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/>
    </xf>
    <xf numFmtId="1" fontId="3" fillId="0" borderId="10" xfId="76" applyNumberFormat="1" applyFont="1" applyFill="1" applyBorder="1" applyAlignment="1">
      <alignment horizontal="center" vertical="center"/>
    </xf>
    <xf numFmtId="9" fontId="3" fillId="0" borderId="10" xfId="76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0" fontId="3" fillId="0" borderId="10" xfId="76" applyNumberFormat="1" applyFont="1" applyFill="1" applyBorder="1" applyAlignment="1">
      <alignment horizontal="center" vertical="center"/>
    </xf>
    <xf numFmtId="10" fontId="3" fillId="0" borderId="10" xfId="73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9" fontId="3" fillId="0" borderId="10" xfId="73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1" xfId="0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/>
    </xf>
    <xf numFmtId="1" fontId="3" fillId="0" borderId="11" xfId="76" applyNumberFormat="1" applyFont="1" applyFill="1" applyBorder="1" applyAlignment="1">
      <alignment horizontal="center" vertical="center"/>
    </xf>
    <xf numFmtId="10" fontId="3" fillId="0" borderId="11" xfId="76" applyNumberFormat="1" applyFont="1" applyFill="1" applyBorder="1" applyAlignment="1">
      <alignment horizontal="center" vertical="center"/>
    </xf>
    <xf numFmtId="10" fontId="3" fillId="0" borderId="11" xfId="73" applyNumberFormat="1" applyFont="1" applyFill="1" applyBorder="1" applyAlignment="1">
      <alignment horizontal="center" vertical="center"/>
    </xf>
    <xf numFmtId="9" fontId="3" fillId="0" borderId="11" xfId="76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9" fontId="3" fillId="0" borderId="10" xfId="78" applyNumberFormat="1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9" fontId="3" fillId="0" borderId="12" xfId="78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84"/>
  <sheetViews>
    <sheetView tabSelected="1" zoomScale="80" zoomScaleNormal="80" zoomScalePageLayoutView="0" workbookViewId="0" topLeftCell="A1">
      <selection activeCell="AP176" sqref="AP176"/>
    </sheetView>
  </sheetViews>
  <sheetFormatPr defaultColWidth="8.875" defaultRowHeight="12.75"/>
  <cols>
    <col min="1" max="1" width="19.125" style="0" customWidth="1"/>
    <col min="2" max="8" width="0" style="0" hidden="1" customWidth="1"/>
    <col min="9" max="9" width="9.375" style="0" customWidth="1"/>
    <col min="10" max="10" width="9.125" style="0" customWidth="1"/>
    <col min="11" max="11" width="7.75390625" style="0" customWidth="1"/>
    <col min="12" max="12" width="9.375" style="0" customWidth="1"/>
    <col min="13" max="13" width="7.75390625" style="0" customWidth="1"/>
    <col min="14" max="14" width="9.875" style="0" customWidth="1"/>
    <col min="15" max="15" width="7.75390625" style="0" customWidth="1"/>
    <col min="16" max="16" width="9.375" style="0" customWidth="1"/>
    <col min="17" max="17" width="7.75390625" style="0" customWidth="1"/>
    <col min="18" max="18" width="10.125" style="0" customWidth="1"/>
    <col min="19" max="19" width="7.875" style="0" customWidth="1"/>
    <col min="20" max="20" width="8.875" style="0" customWidth="1"/>
    <col min="21" max="21" width="7.75390625" style="0" customWidth="1"/>
    <col min="22" max="22" width="9.875" style="0" customWidth="1"/>
    <col min="23" max="23" width="7.75390625" style="0" customWidth="1"/>
    <col min="24" max="24" width="10.125" style="0" customWidth="1"/>
    <col min="25" max="25" width="7.75390625" style="0" customWidth="1"/>
    <col min="26" max="26" width="8.875" style="0" customWidth="1"/>
    <col min="27" max="27" width="6.375" style="0" customWidth="1"/>
    <col min="28" max="37" width="8.875" style="0" customWidth="1"/>
    <col min="38" max="38" width="8.875" style="46" customWidth="1"/>
  </cols>
  <sheetData>
    <row r="1" spans="1:30" ht="26.2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2.75">
      <c r="A2" s="1"/>
      <c r="B2" s="1"/>
      <c r="C2" s="1"/>
      <c r="D2" s="1"/>
      <c r="E2" s="2"/>
      <c r="F2" s="1"/>
      <c r="G2" s="1"/>
      <c r="H2" s="1"/>
      <c r="I2" s="3"/>
      <c r="J2" s="3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4"/>
      <c r="X2" s="4"/>
      <c r="Y2" s="2"/>
      <c r="Z2" s="5"/>
      <c r="AA2" s="1"/>
      <c r="AB2" s="1"/>
      <c r="AC2" s="1"/>
      <c r="AD2" s="1"/>
    </row>
    <row r="3" spans="1:40" ht="12.75">
      <c r="A3" s="52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47">
        <v>2007</v>
      </c>
      <c r="J3" s="47"/>
      <c r="K3" s="47">
        <v>2008</v>
      </c>
      <c r="L3" s="47"/>
      <c r="M3" s="47">
        <v>2009</v>
      </c>
      <c r="N3" s="47"/>
      <c r="O3" s="47">
        <v>2010</v>
      </c>
      <c r="P3" s="47"/>
      <c r="Q3" s="47">
        <v>2011</v>
      </c>
      <c r="R3" s="47"/>
      <c r="S3" s="47">
        <v>2012</v>
      </c>
      <c r="T3" s="47"/>
      <c r="U3" s="47">
        <v>2013</v>
      </c>
      <c r="V3" s="47"/>
      <c r="W3" s="47">
        <v>2014</v>
      </c>
      <c r="X3" s="47"/>
      <c r="Y3" s="47">
        <v>2015</v>
      </c>
      <c r="Z3" s="47"/>
      <c r="AA3" s="47">
        <v>2016</v>
      </c>
      <c r="AB3" s="47"/>
      <c r="AC3" s="47">
        <v>2017</v>
      </c>
      <c r="AD3" s="47"/>
      <c r="AE3" s="47">
        <v>2018</v>
      </c>
      <c r="AF3" s="47"/>
      <c r="AG3" s="47">
        <v>2019</v>
      </c>
      <c r="AH3" s="47"/>
      <c r="AI3" s="47">
        <v>2020</v>
      </c>
      <c r="AJ3" s="47"/>
      <c r="AK3" s="47">
        <v>2021</v>
      </c>
      <c r="AL3" s="47"/>
      <c r="AM3" s="47">
        <v>2022</v>
      </c>
      <c r="AN3" s="47"/>
    </row>
    <row r="4" spans="1:40" ht="12.75">
      <c r="A4" s="52"/>
      <c r="B4" s="6"/>
      <c r="C4" s="6"/>
      <c r="D4" s="6"/>
      <c r="E4" s="6"/>
      <c r="F4" s="6"/>
      <c r="G4" s="6"/>
      <c r="H4" s="6"/>
      <c r="I4" s="7" t="s">
        <v>1</v>
      </c>
      <c r="J4" s="7" t="s">
        <v>0</v>
      </c>
      <c r="K4" s="7" t="s">
        <v>1</v>
      </c>
      <c r="L4" s="7" t="s">
        <v>0</v>
      </c>
      <c r="M4" s="7" t="s">
        <v>1</v>
      </c>
      <c r="N4" s="7" t="s">
        <v>0</v>
      </c>
      <c r="O4" s="7" t="s">
        <v>1</v>
      </c>
      <c r="P4" s="7" t="s">
        <v>0</v>
      </c>
      <c r="Q4" s="7" t="s">
        <v>1</v>
      </c>
      <c r="R4" s="7" t="s">
        <v>0</v>
      </c>
      <c r="S4" s="7" t="s">
        <v>1</v>
      </c>
      <c r="T4" s="7" t="s">
        <v>0</v>
      </c>
      <c r="U4" s="7" t="s">
        <v>1</v>
      </c>
      <c r="V4" s="7" t="s">
        <v>0</v>
      </c>
      <c r="W4" s="7" t="s">
        <v>1</v>
      </c>
      <c r="X4" s="7" t="s">
        <v>0</v>
      </c>
      <c r="Y4" s="7" t="s">
        <v>1</v>
      </c>
      <c r="Z4" s="7" t="s">
        <v>0</v>
      </c>
      <c r="AA4" s="7" t="s">
        <v>1</v>
      </c>
      <c r="AB4" s="7" t="s">
        <v>0</v>
      </c>
      <c r="AC4" s="7" t="s">
        <v>1</v>
      </c>
      <c r="AD4" s="7" t="s">
        <v>0</v>
      </c>
      <c r="AE4" s="22" t="s">
        <v>1</v>
      </c>
      <c r="AF4" s="22" t="s">
        <v>0</v>
      </c>
      <c r="AG4" s="23" t="s">
        <v>1</v>
      </c>
      <c r="AH4" s="23" t="s">
        <v>0</v>
      </c>
      <c r="AI4" s="41" t="s">
        <v>1</v>
      </c>
      <c r="AJ4" s="41" t="s">
        <v>0</v>
      </c>
      <c r="AK4" s="45" t="s">
        <v>1</v>
      </c>
      <c r="AL4" s="44" t="s">
        <v>0</v>
      </c>
      <c r="AM4" s="45" t="s">
        <v>1</v>
      </c>
      <c r="AN4" s="45" t="s">
        <v>0</v>
      </c>
    </row>
    <row r="5" spans="1:40" ht="23.25" customHeight="1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60"/>
    </row>
    <row r="6" spans="1:40" ht="12.75">
      <c r="A6" s="8" t="s">
        <v>4</v>
      </c>
      <c r="B6" s="9"/>
      <c r="C6" s="9"/>
      <c r="D6" s="9"/>
      <c r="E6" s="9"/>
      <c r="F6" s="9"/>
      <c r="G6" s="9"/>
      <c r="H6" s="9"/>
      <c r="I6" s="10">
        <f aca="true" t="shared" si="0" ref="I6:Y6">I8+I9+I10+I11+I12+I14+I15+I16+I17+I18+I19+I20+I21+I24+I25+I26</f>
        <v>3335</v>
      </c>
      <c r="J6" s="21">
        <v>1</v>
      </c>
      <c r="K6" s="10">
        <f t="shared" si="0"/>
        <v>3335</v>
      </c>
      <c r="L6" s="11">
        <v>1</v>
      </c>
      <c r="M6" s="10">
        <f t="shared" si="0"/>
        <v>3335</v>
      </c>
      <c r="N6" s="11">
        <v>1</v>
      </c>
      <c r="O6" s="10">
        <f t="shared" si="0"/>
        <v>3335</v>
      </c>
      <c r="P6" s="11">
        <v>1</v>
      </c>
      <c r="Q6" s="10">
        <f t="shared" si="0"/>
        <v>3335</v>
      </c>
      <c r="R6" s="11">
        <v>1</v>
      </c>
      <c r="S6" s="10">
        <f t="shared" si="0"/>
        <v>3335</v>
      </c>
      <c r="T6" s="11">
        <v>1</v>
      </c>
      <c r="U6" s="10">
        <f t="shared" si="0"/>
        <v>3335</v>
      </c>
      <c r="V6" s="11">
        <v>1</v>
      </c>
      <c r="W6" s="10">
        <f t="shared" si="0"/>
        <v>3335</v>
      </c>
      <c r="X6" s="11">
        <v>1</v>
      </c>
      <c r="Y6" s="10">
        <f t="shared" si="0"/>
        <v>3335</v>
      </c>
      <c r="Z6" s="11">
        <v>1</v>
      </c>
      <c r="AA6" s="10">
        <f>AA8+AA9+AA10+AA11+AA12+AA14+AA15+AA16+AA17+AA18+AA19+AA20+AA21+AA24+AA25+AA26</f>
        <v>3335</v>
      </c>
      <c r="AB6" s="11">
        <v>1</v>
      </c>
      <c r="AC6" s="10">
        <f>SUM(AC8:AC26)</f>
        <v>3335</v>
      </c>
      <c r="AD6" s="11">
        <v>1</v>
      </c>
      <c r="AE6" s="31">
        <v>3335</v>
      </c>
      <c r="AF6" s="11">
        <v>1</v>
      </c>
      <c r="AG6" s="33">
        <v>3143</v>
      </c>
      <c r="AH6" s="42">
        <v>1</v>
      </c>
      <c r="AI6" s="33">
        <f>SUM(AI8:AI27)</f>
        <v>3276</v>
      </c>
      <c r="AJ6" s="42">
        <v>1</v>
      </c>
      <c r="AK6" s="33">
        <v>3276</v>
      </c>
      <c r="AL6" s="55">
        <v>1</v>
      </c>
      <c r="AM6" s="33">
        <f>SUM(AM7:AM27)</f>
        <v>3173</v>
      </c>
      <c r="AN6" s="42">
        <v>1</v>
      </c>
    </row>
    <row r="7" spans="1:40" ht="12.75">
      <c r="A7" s="12" t="s">
        <v>29</v>
      </c>
      <c r="B7" s="9"/>
      <c r="C7" s="9"/>
      <c r="D7" s="9"/>
      <c r="E7" s="9"/>
      <c r="F7" s="9"/>
      <c r="G7" s="9"/>
      <c r="H7" s="9"/>
      <c r="I7" s="10"/>
      <c r="J7" s="21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31"/>
      <c r="AF7" s="11"/>
      <c r="AG7" s="33"/>
      <c r="AH7" s="42"/>
      <c r="AI7" s="33"/>
      <c r="AJ7" s="42"/>
      <c r="AK7" s="33"/>
      <c r="AL7" s="55"/>
      <c r="AM7" s="33">
        <v>125</v>
      </c>
      <c r="AN7" s="42">
        <v>1</v>
      </c>
    </row>
    <row r="8" spans="1:40" ht="12.75">
      <c r="A8" s="12" t="s">
        <v>5</v>
      </c>
      <c r="B8" s="9"/>
      <c r="C8" s="9"/>
      <c r="D8" s="9"/>
      <c r="E8" s="9"/>
      <c r="F8" s="9"/>
      <c r="G8" s="9"/>
      <c r="H8" s="9"/>
      <c r="I8" s="10">
        <v>276</v>
      </c>
      <c r="J8" s="21">
        <v>1</v>
      </c>
      <c r="K8" s="10">
        <v>276</v>
      </c>
      <c r="L8" s="11">
        <v>1</v>
      </c>
      <c r="M8" s="10">
        <v>276</v>
      </c>
      <c r="N8" s="11">
        <v>1</v>
      </c>
      <c r="O8" s="10">
        <v>276</v>
      </c>
      <c r="P8" s="11">
        <v>1</v>
      </c>
      <c r="Q8" s="10">
        <v>276</v>
      </c>
      <c r="R8" s="11">
        <v>1</v>
      </c>
      <c r="S8" s="10">
        <v>276</v>
      </c>
      <c r="T8" s="11">
        <v>1</v>
      </c>
      <c r="U8" s="10">
        <v>276</v>
      </c>
      <c r="V8" s="11">
        <v>1</v>
      </c>
      <c r="W8" s="10">
        <v>276</v>
      </c>
      <c r="X8" s="11">
        <v>1</v>
      </c>
      <c r="Y8" s="10">
        <v>276</v>
      </c>
      <c r="Z8" s="11">
        <v>1</v>
      </c>
      <c r="AA8" s="10">
        <v>276</v>
      </c>
      <c r="AB8" s="11">
        <v>1</v>
      </c>
      <c r="AC8" s="10">
        <v>276</v>
      </c>
      <c r="AD8" s="11">
        <v>1</v>
      </c>
      <c r="AE8" s="32">
        <v>276</v>
      </c>
      <c r="AF8" s="11">
        <v>1</v>
      </c>
      <c r="AG8" s="33">
        <v>260</v>
      </c>
      <c r="AH8" s="42">
        <v>1</v>
      </c>
      <c r="AI8" s="33">
        <v>254</v>
      </c>
      <c r="AJ8" s="42">
        <v>1</v>
      </c>
      <c r="AK8" s="33">
        <v>254</v>
      </c>
      <c r="AL8" s="55">
        <v>1</v>
      </c>
      <c r="AM8" s="33">
        <v>244</v>
      </c>
      <c r="AN8" s="42">
        <v>1</v>
      </c>
    </row>
    <row r="9" spans="1:40" ht="12.75">
      <c r="A9" s="12" t="s">
        <v>6</v>
      </c>
      <c r="B9" s="9"/>
      <c r="C9" s="9"/>
      <c r="D9" s="9"/>
      <c r="E9" s="9"/>
      <c r="F9" s="9"/>
      <c r="G9" s="9"/>
      <c r="H9" s="9"/>
      <c r="I9" s="10">
        <v>204</v>
      </c>
      <c r="J9" s="21">
        <v>1</v>
      </c>
      <c r="K9" s="10">
        <v>204</v>
      </c>
      <c r="L9" s="11">
        <v>1</v>
      </c>
      <c r="M9" s="10">
        <v>204</v>
      </c>
      <c r="N9" s="11">
        <v>1</v>
      </c>
      <c r="O9" s="10">
        <v>204</v>
      </c>
      <c r="P9" s="11">
        <v>1</v>
      </c>
      <c r="Q9" s="10">
        <v>204</v>
      </c>
      <c r="R9" s="11">
        <v>1</v>
      </c>
      <c r="S9" s="10">
        <v>204</v>
      </c>
      <c r="T9" s="11">
        <v>1</v>
      </c>
      <c r="U9" s="10">
        <v>204</v>
      </c>
      <c r="V9" s="11">
        <v>1</v>
      </c>
      <c r="W9" s="10">
        <v>204</v>
      </c>
      <c r="X9" s="11">
        <v>1</v>
      </c>
      <c r="Y9" s="10">
        <v>204</v>
      </c>
      <c r="Z9" s="11">
        <v>1</v>
      </c>
      <c r="AA9" s="10">
        <v>204</v>
      </c>
      <c r="AB9" s="11">
        <v>1</v>
      </c>
      <c r="AC9" s="10">
        <v>204</v>
      </c>
      <c r="AD9" s="11">
        <v>1</v>
      </c>
      <c r="AE9" s="32">
        <v>204</v>
      </c>
      <c r="AF9" s="11">
        <v>1</v>
      </c>
      <c r="AG9" s="33">
        <v>190</v>
      </c>
      <c r="AH9" s="42">
        <v>1</v>
      </c>
      <c r="AI9" s="33">
        <v>202</v>
      </c>
      <c r="AJ9" s="42">
        <v>1</v>
      </c>
      <c r="AK9" s="33">
        <v>202</v>
      </c>
      <c r="AL9" s="55">
        <v>1</v>
      </c>
      <c r="AM9" s="33">
        <v>192</v>
      </c>
      <c r="AN9" s="42">
        <v>1</v>
      </c>
    </row>
    <row r="10" spans="1:40" ht="12.75">
      <c r="A10" s="12" t="s">
        <v>7</v>
      </c>
      <c r="B10" s="9"/>
      <c r="C10" s="9"/>
      <c r="D10" s="9"/>
      <c r="E10" s="9"/>
      <c r="F10" s="9"/>
      <c r="G10" s="9"/>
      <c r="H10" s="9"/>
      <c r="I10" s="10">
        <v>334</v>
      </c>
      <c r="J10" s="21">
        <v>1</v>
      </c>
      <c r="K10" s="10">
        <v>334</v>
      </c>
      <c r="L10" s="11">
        <v>1</v>
      </c>
      <c r="M10" s="10">
        <v>334</v>
      </c>
      <c r="N10" s="11">
        <v>1</v>
      </c>
      <c r="O10" s="10">
        <v>334</v>
      </c>
      <c r="P10" s="11">
        <v>1</v>
      </c>
      <c r="Q10" s="10">
        <v>334</v>
      </c>
      <c r="R10" s="11">
        <v>1</v>
      </c>
      <c r="S10" s="10">
        <v>334</v>
      </c>
      <c r="T10" s="11">
        <v>1</v>
      </c>
      <c r="U10" s="10">
        <v>334</v>
      </c>
      <c r="V10" s="11">
        <v>1</v>
      </c>
      <c r="W10" s="10">
        <v>334</v>
      </c>
      <c r="X10" s="11">
        <v>1</v>
      </c>
      <c r="Y10" s="10">
        <v>334</v>
      </c>
      <c r="Z10" s="11">
        <v>1</v>
      </c>
      <c r="AA10" s="10">
        <v>334</v>
      </c>
      <c r="AB10" s="11">
        <v>1</v>
      </c>
      <c r="AC10" s="10">
        <v>334</v>
      </c>
      <c r="AD10" s="11">
        <v>1</v>
      </c>
      <c r="AE10" s="32">
        <v>334</v>
      </c>
      <c r="AF10" s="11">
        <v>1</v>
      </c>
      <c r="AG10" s="33">
        <v>324</v>
      </c>
      <c r="AH10" s="42">
        <v>1</v>
      </c>
      <c r="AI10" s="33">
        <v>360</v>
      </c>
      <c r="AJ10" s="42">
        <v>1</v>
      </c>
      <c r="AK10" s="33">
        <v>360</v>
      </c>
      <c r="AL10" s="55">
        <v>1</v>
      </c>
      <c r="AM10" s="33">
        <v>198</v>
      </c>
      <c r="AN10" s="42">
        <v>1</v>
      </c>
    </row>
    <row r="11" spans="1:40" ht="12.75">
      <c r="A11" s="12" t="s">
        <v>8</v>
      </c>
      <c r="B11" s="9"/>
      <c r="C11" s="9"/>
      <c r="D11" s="9"/>
      <c r="E11" s="9"/>
      <c r="F11" s="9"/>
      <c r="G11" s="9"/>
      <c r="H11" s="9"/>
      <c r="I11" s="10">
        <v>134</v>
      </c>
      <c r="J11" s="21">
        <v>1</v>
      </c>
      <c r="K11" s="10">
        <v>134</v>
      </c>
      <c r="L11" s="11">
        <v>1</v>
      </c>
      <c r="M11" s="10">
        <v>134</v>
      </c>
      <c r="N11" s="11">
        <v>1</v>
      </c>
      <c r="O11" s="10">
        <v>134</v>
      </c>
      <c r="P11" s="11">
        <v>1</v>
      </c>
      <c r="Q11" s="10">
        <v>134</v>
      </c>
      <c r="R11" s="11">
        <v>1</v>
      </c>
      <c r="S11" s="10">
        <v>134</v>
      </c>
      <c r="T11" s="11">
        <v>1</v>
      </c>
      <c r="U11" s="10">
        <v>134</v>
      </c>
      <c r="V11" s="11">
        <v>1</v>
      </c>
      <c r="W11" s="10">
        <v>134</v>
      </c>
      <c r="X11" s="11">
        <v>1</v>
      </c>
      <c r="Y11" s="10">
        <v>134</v>
      </c>
      <c r="Z11" s="11">
        <v>1</v>
      </c>
      <c r="AA11" s="10">
        <v>134</v>
      </c>
      <c r="AB11" s="11">
        <v>1</v>
      </c>
      <c r="AC11" s="10">
        <v>134</v>
      </c>
      <c r="AD11" s="11">
        <v>1</v>
      </c>
      <c r="AE11" s="32">
        <v>134</v>
      </c>
      <c r="AF11" s="11">
        <v>1</v>
      </c>
      <c r="AG11" s="33">
        <v>115</v>
      </c>
      <c r="AH11" s="42">
        <v>1</v>
      </c>
      <c r="AI11" s="33">
        <v>141</v>
      </c>
      <c r="AJ11" s="42">
        <v>1</v>
      </c>
      <c r="AK11" s="33">
        <v>141</v>
      </c>
      <c r="AL11" s="55">
        <v>1</v>
      </c>
      <c r="AM11" s="33">
        <v>136</v>
      </c>
      <c r="AN11" s="42">
        <v>1</v>
      </c>
    </row>
    <row r="12" spans="1:40" ht="12.75">
      <c r="A12" s="12" t="s">
        <v>9</v>
      </c>
      <c r="B12" s="9"/>
      <c r="C12" s="9"/>
      <c r="D12" s="9"/>
      <c r="E12" s="9"/>
      <c r="F12" s="9"/>
      <c r="G12" s="9"/>
      <c r="H12" s="9"/>
      <c r="I12" s="10">
        <v>200</v>
      </c>
      <c r="J12" s="21">
        <v>1</v>
      </c>
      <c r="K12" s="10">
        <v>200</v>
      </c>
      <c r="L12" s="11">
        <v>1</v>
      </c>
      <c r="M12" s="10">
        <v>200</v>
      </c>
      <c r="N12" s="11">
        <v>1</v>
      </c>
      <c r="O12" s="10">
        <v>200</v>
      </c>
      <c r="P12" s="11">
        <v>1</v>
      </c>
      <c r="Q12" s="10">
        <v>200</v>
      </c>
      <c r="R12" s="11">
        <v>1</v>
      </c>
      <c r="S12" s="10">
        <v>200</v>
      </c>
      <c r="T12" s="11">
        <v>1</v>
      </c>
      <c r="U12" s="10">
        <v>200</v>
      </c>
      <c r="V12" s="11">
        <v>1</v>
      </c>
      <c r="W12" s="10">
        <v>200</v>
      </c>
      <c r="X12" s="11">
        <v>1</v>
      </c>
      <c r="Y12" s="10">
        <v>200</v>
      </c>
      <c r="Z12" s="11">
        <v>1</v>
      </c>
      <c r="AA12" s="10">
        <v>200</v>
      </c>
      <c r="AB12" s="11">
        <v>1</v>
      </c>
      <c r="AC12" s="10">
        <v>200</v>
      </c>
      <c r="AD12" s="11">
        <v>1</v>
      </c>
      <c r="AE12" s="32">
        <v>200</v>
      </c>
      <c r="AF12" s="11">
        <v>1</v>
      </c>
      <c r="AG12" s="33">
        <v>195</v>
      </c>
      <c r="AH12" s="42">
        <v>1</v>
      </c>
      <c r="AI12" s="33">
        <v>190</v>
      </c>
      <c r="AJ12" s="42">
        <v>1</v>
      </c>
      <c r="AK12" s="33">
        <v>190</v>
      </c>
      <c r="AL12" s="55">
        <v>1</v>
      </c>
      <c r="AM12" s="33">
        <v>188</v>
      </c>
      <c r="AN12" s="42">
        <v>1</v>
      </c>
    </row>
    <row r="13" spans="1:40" ht="12.75">
      <c r="A13" s="12" t="s">
        <v>30</v>
      </c>
      <c r="B13" s="9"/>
      <c r="C13" s="9"/>
      <c r="D13" s="9"/>
      <c r="E13" s="9"/>
      <c r="F13" s="9"/>
      <c r="G13" s="9"/>
      <c r="H13" s="9"/>
      <c r="I13" s="10"/>
      <c r="J13" s="21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32"/>
      <c r="AF13" s="11"/>
      <c r="AG13" s="33"/>
      <c r="AH13" s="42"/>
      <c r="AI13" s="33"/>
      <c r="AJ13" s="42"/>
      <c r="AK13" s="33"/>
      <c r="AL13" s="55"/>
      <c r="AM13" s="33">
        <v>141</v>
      </c>
      <c r="AN13" s="42">
        <v>1</v>
      </c>
    </row>
    <row r="14" spans="1:40" ht="12.75">
      <c r="A14" s="12" t="s">
        <v>10</v>
      </c>
      <c r="B14" s="9"/>
      <c r="C14" s="9"/>
      <c r="D14" s="9"/>
      <c r="E14" s="9"/>
      <c r="F14" s="9"/>
      <c r="G14" s="9"/>
      <c r="H14" s="9"/>
      <c r="I14" s="10">
        <v>205</v>
      </c>
      <c r="J14" s="21">
        <v>1</v>
      </c>
      <c r="K14" s="10">
        <v>205</v>
      </c>
      <c r="L14" s="11">
        <v>1</v>
      </c>
      <c r="M14" s="10">
        <v>205</v>
      </c>
      <c r="N14" s="11">
        <v>1</v>
      </c>
      <c r="O14" s="10">
        <v>205</v>
      </c>
      <c r="P14" s="11">
        <v>1</v>
      </c>
      <c r="Q14" s="10">
        <v>205</v>
      </c>
      <c r="R14" s="11">
        <v>1</v>
      </c>
      <c r="S14" s="10">
        <v>205</v>
      </c>
      <c r="T14" s="11">
        <v>1</v>
      </c>
      <c r="U14" s="10">
        <v>205</v>
      </c>
      <c r="V14" s="11">
        <v>1</v>
      </c>
      <c r="W14" s="10">
        <v>205</v>
      </c>
      <c r="X14" s="11">
        <v>1</v>
      </c>
      <c r="Y14" s="10">
        <v>205</v>
      </c>
      <c r="Z14" s="11">
        <v>1</v>
      </c>
      <c r="AA14" s="10">
        <v>205</v>
      </c>
      <c r="AB14" s="11">
        <v>1</v>
      </c>
      <c r="AC14" s="10">
        <v>205</v>
      </c>
      <c r="AD14" s="11">
        <v>1</v>
      </c>
      <c r="AE14" s="32">
        <v>205</v>
      </c>
      <c r="AF14" s="11">
        <v>1</v>
      </c>
      <c r="AG14" s="33">
        <v>199</v>
      </c>
      <c r="AH14" s="42">
        <v>1</v>
      </c>
      <c r="AI14" s="33">
        <v>206</v>
      </c>
      <c r="AJ14" s="42">
        <v>1</v>
      </c>
      <c r="AK14" s="33">
        <v>206</v>
      </c>
      <c r="AL14" s="55">
        <v>1</v>
      </c>
      <c r="AM14" s="33">
        <v>194</v>
      </c>
      <c r="AN14" s="42">
        <v>1</v>
      </c>
    </row>
    <row r="15" spans="1:40" ht="12.75">
      <c r="A15" s="12" t="s">
        <v>11</v>
      </c>
      <c r="B15" s="9"/>
      <c r="C15" s="9"/>
      <c r="D15" s="9"/>
      <c r="E15" s="9"/>
      <c r="F15" s="9"/>
      <c r="G15" s="9"/>
      <c r="H15" s="9"/>
      <c r="I15" s="10">
        <v>298</v>
      </c>
      <c r="J15" s="21">
        <v>1</v>
      </c>
      <c r="K15" s="10">
        <v>298</v>
      </c>
      <c r="L15" s="11">
        <v>1</v>
      </c>
      <c r="M15" s="10">
        <v>298</v>
      </c>
      <c r="N15" s="11">
        <v>1</v>
      </c>
      <c r="O15" s="10">
        <v>298</v>
      </c>
      <c r="P15" s="11">
        <v>1</v>
      </c>
      <c r="Q15" s="10">
        <v>298</v>
      </c>
      <c r="R15" s="11">
        <v>1</v>
      </c>
      <c r="S15" s="10">
        <v>298</v>
      </c>
      <c r="T15" s="11">
        <v>1</v>
      </c>
      <c r="U15" s="10">
        <v>298</v>
      </c>
      <c r="V15" s="11">
        <v>1</v>
      </c>
      <c r="W15" s="10">
        <v>298</v>
      </c>
      <c r="X15" s="11">
        <v>1</v>
      </c>
      <c r="Y15" s="10">
        <v>298</v>
      </c>
      <c r="Z15" s="11">
        <v>1</v>
      </c>
      <c r="AA15" s="10">
        <v>298</v>
      </c>
      <c r="AB15" s="11">
        <v>1</v>
      </c>
      <c r="AC15" s="10">
        <v>298</v>
      </c>
      <c r="AD15" s="11">
        <v>1</v>
      </c>
      <c r="AE15" s="32">
        <v>298</v>
      </c>
      <c r="AF15" s="11">
        <v>1</v>
      </c>
      <c r="AG15" s="33">
        <v>281</v>
      </c>
      <c r="AH15" s="42">
        <v>1</v>
      </c>
      <c r="AI15" s="33">
        <v>274</v>
      </c>
      <c r="AJ15" s="42">
        <v>1</v>
      </c>
      <c r="AK15" s="33">
        <v>274</v>
      </c>
      <c r="AL15" s="55">
        <v>1</v>
      </c>
      <c r="AM15" s="33">
        <v>205</v>
      </c>
      <c r="AN15" s="42">
        <v>1</v>
      </c>
    </row>
    <row r="16" spans="1:40" ht="12.75">
      <c r="A16" s="12" t="s">
        <v>12</v>
      </c>
      <c r="B16" s="9"/>
      <c r="C16" s="9"/>
      <c r="D16" s="9"/>
      <c r="E16" s="9"/>
      <c r="F16" s="9"/>
      <c r="G16" s="9"/>
      <c r="H16" s="9"/>
      <c r="I16" s="10">
        <v>147</v>
      </c>
      <c r="J16" s="21">
        <v>1</v>
      </c>
      <c r="K16" s="10">
        <v>147</v>
      </c>
      <c r="L16" s="11">
        <v>1</v>
      </c>
      <c r="M16" s="10">
        <v>147</v>
      </c>
      <c r="N16" s="11">
        <v>1</v>
      </c>
      <c r="O16" s="10">
        <v>147</v>
      </c>
      <c r="P16" s="11">
        <v>1</v>
      </c>
      <c r="Q16" s="10">
        <v>147</v>
      </c>
      <c r="R16" s="11">
        <v>1</v>
      </c>
      <c r="S16" s="10">
        <v>147</v>
      </c>
      <c r="T16" s="11">
        <v>1</v>
      </c>
      <c r="U16" s="10">
        <v>147</v>
      </c>
      <c r="V16" s="11">
        <v>1</v>
      </c>
      <c r="W16" s="10">
        <v>147</v>
      </c>
      <c r="X16" s="11">
        <v>1</v>
      </c>
      <c r="Y16" s="10">
        <v>147</v>
      </c>
      <c r="Z16" s="11">
        <v>1</v>
      </c>
      <c r="AA16" s="10">
        <v>301</v>
      </c>
      <c r="AB16" s="11">
        <v>1</v>
      </c>
      <c r="AC16" s="10">
        <v>301</v>
      </c>
      <c r="AD16" s="11">
        <v>1</v>
      </c>
      <c r="AE16" s="32">
        <v>301</v>
      </c>
      <c r="AF16" s="11">
        <v>1</v>
      </c>
      <c r="AG16" s="33">
        <v>283</v>
      </c>
      <c r="AH16" s="42">
        <v>1</v>
      </c>
      <c r="AI16" s="33">
        <v>267</v>
      </c>
      <c r="AJ16" s="42">
        <v>1</v>
      </c>
      <c r="AK16" s="33">
        <v>267</v>
      </c>
      <c r="AL16" s="55">
        <v>1</v>
      </c>
      <c r="AM16" s="33">
        <v>264</v>
      </c>
      <c r="AN16" s="42">
        <v>1</v>
      </c>
    </row>
    <row r="17" spans="1:40" ht="12.75">
      <c r="A17" s="12" t="s">
        <v>13</v>
      </c>
      <c r="B17" s="9"/>
      <c r="C17" s="9"/>
      <c r="D17" s="9"/>
      <c r="E17" s="9"/>
      <c r="F17" s="9"/>
      <c r="G17" s="9"/>
      <c r="H17" s="9"/>
      <c r="I17" s="10">
        <v>301</v>
      </c>
      <c r="J17" s="21">
        <v>1</v>
      </c>
      <c r="K17" s="10">
        <v>301</v>
      </c>
      <c r="L17" s="11">
        <v>1</v>
      </c>
      <c r="M17" s="10">
        <v>301</v>
      </c>
      <c r="N17" s="11">
        <v>1</v>
      </c>
      <c r="O17" s="10">
        <v>301</v>
      </c>
      <c r="P17" s="11">
        <v>1</v>
      </c>
      <c r="Q17" s="10">
        <v>301</v>
      </c>
      <c r="R17" s="11">
        <v>1</v>
      </c>
      <c r="S17" s="10">
        <v>301</v>
      </c>
      <c r="T17" s="11">
        <v>1</v>
      </c>
      <c r="U17" s="10">
        <v>301</v>
      </c>
      <c r="V17" s="11">
        <v>1</v>
      </c>
      <c r="W17" s="10">
        <v>301</v>
      </c>
      <c r="X17" s="11">
        <v>1</v>
      </c>
      <c r="Y17" s="10">
        <v>301</v>
      </c>
      <c r="Z17" s="11">
        <v>1</v>
      </c>
      <c r="AA17" s="10">
        <v>147</v>
      </c>
      <c r="AB17" s="11">
        <v>1</v>
      </c>
      <c r="AC17" s="10">
        <v>147</v>
      </c>
      <c r="AD17" s="11">
        <v>1</v>
      </c>
      <c r="AE17" s="32">
        <v>147</v>
      </c>
      <c r="AF17" s="11">
        <v>1</v>
      </c>
      <c r="AG17" s="33">
        <v>140</v>
      </c>
      <c r="AH17" s="42">
        <v>1</v>
      </c>
      <c r="AI17" s="33">
        <v>152</v>
      </c>
      <c r="AJ17" s="42">
        <v>1</v>
      </c>
      <c r="AK17" s="33">
        <v>152</v>
      </c>
      <c r="AL17" s="55">
        <v>1</v>
      </c>
      <c r="AM17" s="33">
        <v>150</v>
      </c>
      <c r="AN17" s="42">
        <v>1</v>
      </c>
    </row>
    <row r="18" spans="1:40" ht="12.75">
      <c r="A18" s="12" t="s">
        <v>14</v>
      </c>
      <c r="B18" s="9"/>
      <c r="C18" s="9"/>
      <c r="D18" s="9"/>
      <c r="E18" s="9"/>
      <c r="F18" s="9"/>
      <c r="G18" s="9"/>
      <c r="H18" s="9"/>
      <c r="I18" s="10">
        <v>115</v>
      </c>
      <c r="J18" s="21">
        <v>1</v>
      </c>
      <c r="K18" s="10">
        <v>115</v>
      </c>
      <c r="L18" s="11">
        <v>1</v>
      </c>
      <c r="M18" s="10">
        <v>115</v>
      </c>
      <c r="N18" s="11">
        <v>1</v>
      </c>
      <c r="O18" s="10">
        <v>115</v>
      </c>
      <c r="P18" s="11">
        <v>1</v>
      </c>
      <c r="Q18" s="10">
        <v>115</v>
      </c>
      <c r="R18" s="11">
        <v>1</v>
      </c>
      <c r="S18" s="10">
        <v>115</v>
      </c>
      <c r="T18" s="11">
        <v>1</v>
      </c>
      <c r="U18" s="10">
        <v>115</v>
      </c>
      <c r="V18" s="11">
        <v>1</v>
      </c>
      <c r="W18" s="10">
        <v>115</v>
      </c>
      <c r="X18" s="11">
        <v>1</v>
      </c>
      <c r="Y18" s="10">
        <v>115</v>
      </c>
      <c r="Z18" s="11">
        <v>1</v>
      </c>
      <c r="AA18" s="10">
        <v>115</v>
      </c>
      <c r="AB18" s="11">
        <v>1</v>
      </c>
      <c r="AC18" s="10">
        <v>115</v>
      </c>
      <c r="AD18" s="11">
        <v>1</v>
      </c>
      <c r="AE18" s="32">
        <v>115</v>
      </c>
      <c r="AF18" s="11">
        <v>1</v>
      </c>
      <c r="AG18" s="33">
        <v>109</v>
      </c>
      <c r="AH18" s="42">
        <v>1</v>
      </c>
      <c r="AI18" s="33">
        <v>136</v>
      </c>
      <c r="AJ18" s="42">
        <v>1</v>
      </c>
      <c r="AK18" s="33">
        <v>136</v>
      </c>
      <c r="AL18" s="55">
        <v>1</v>
      </c>
      <c r="AM18" s="33">
        <v>131</v>
      </c>
      <c r="AN18" s="42">
        <v>1</v>
      </c>
    </row>
    <row r="19" spans="1:40" ht="12.75">
      <c r="A19" s="12" t="s">
        <v>15</v>
      </c>
      <c r="B19" s="9"/>
      <c r="C19" s="9"/>
      <c r="D19" s="9"/>
      <c r="E19" s="9"/>
      <c r="F19" s="9"/>
      <c r="G19" s="9"/>
      <c r="H19" s="9"/>
      <c r="I19" s="10">
        <v>315</v>
      </c>
      <c r="J19" s="21">
        <v>1</v>
      </c>
      <c r="K19" s="10">
        <v>315</v>
      </c>
      <c r="L19" s="11">
        <v>1</v>
      </c>
      <c r="M19" s="10">
        <v>315</v>
      </c>
      <c r="N19" s="11">
        <v>1</v>
      </c>
      <c r="O19" s="10">
        <v>315</v>
      </c>
      <c r="P19" s="11">
        <v>1</v>
      </c>
      <c r="Q19" s="10">
        <v>315</v>
      </c>
      <c r="R19" s="11">
        <v>1</v>
      </c>
      <c r="S19" s="10">
        <v>315</v>
      </c>
      <c r="T19" s="11">
        <v>1</v>
      </c>
      <c r="U19" s="10">
        <v>315</v>
      </c>
      <c r="V19" s="11">
        <v>1</v>
      </c>
      <c r="W19" s="10">
        <v>315</v>
      </c>
      <c r="X19" s="11">
        <v>1</v>
      </c>
      <c r="Y19" s="10">
        <v>315</v>
      </c>
      <c r="Z19" s="11">
        <v>1</v>
      </c>
      <c r="AA19" s="10">
        <v>315</v>
      </c>
      <c r="AB19" s="11">
        <v>1</v>
      </c>
      <c r="AC19" s="10">
        <v>315</v>
      </c>
      <c r="AD19" s="11">
        <v>1</v>
      </c>
      <c r="AE19" s="33" t="s">
        <v>28</v>
      </c>
      <c r="AF19" s="33" t="s">
        <v>28</v>
      </c>
      <c r="AG19" s="33" t="s">
        <v>28</v>
      </c>
      <c r="AH19" s="33" t="s">
        <v>28</v>
      </c>
      <c r="AI19" s="33" t="s">
        <v>28</v>
      </c>
      <c r="AJ19" s="33" t="s">
        <v>28</v>
      </c>
      <c r="AK19" s="33" t="s">
        <v>28</v>
      </c>
      <c r="AL19" s="33" t="s">
        <v>28</v>
      </c>
      <c r="AM19" s="33" t="s">
        <v>28</v>
      </c>
      <c r="AN19" s="33" t="s">
        <v>28</v>
      </c>
    </row>
    <row r="20" spans="1:40" ht="12.75">
      <c r="A20" s="12" t="s">
        <v>16</v>
      </c>
      <c r="B20" s="9"/>
      <c r="C20" s="9"/>
      <c r="D20" s="9"/>
      <c r="E20" s="9"/>
      <c r="F20" s="9"/>
      <c r="G20" s="9"/>
      <c r="H20" s="9"/>
      <c r="I20" s="10">
        <v>206</v>
      </c>
      <c r="J20" s="21">
        <v>1</v>
      </c>
      <c r="K20" s="10">
        <v>206</v>
      </c>
      <c r="L20" s="11">
        <v>1</v>
      </c>
      <c r="M20" s="10">
        <v>206</v>
      </c>
      <c r="N20" s="11">
        <v>1</v>
      </c>
      <c r="O20" s="10">
        <v>206</v>
      </c>
      <c r="P20" s="11">
        <v>1</v>
      </c>
      <c r="Q20" s="10">
        <v>206</v>
      </c>
      <c r="R20" s="11">
        <v>1</v>
      </c>
      <c r="S20" s="10">
        <v>206</v>
      </c>
      <c r="T20" s="11">
        <v>1</v>
      </c>
      <c r="U20" s="10">
        <v>206</v>
      </c>
      <c r="V20" s="11">
        <v>1</v>
      </c>
      <c r="W20" s="10">
        <v>206</v>
      </c>
      <c r="X20" s="11">
        <v>1</v>
      </c>
      <c r="Y20" s="10">
        <v>206</v>
      </c>
      <c r="Z20" s="11">
        <v>1</v>
      </c>
      <c r="AA20" s="10">
        <v>206</v>
      </c>
      <c r="AB20" s="11">
        <v>1</v>
      </c>
      <c r="AC20" s="10">
        <v>206</v>
      </c>
      <c r="AD20" s="11">
        <v>1</v>
      </c>
      <c r="AE20" s="32">
        <v>206</v>
      </c>
      <c r="AF20" s="11">
        <v>1</v>
      </c>
      <c r="AG20" s="33">
        <v>192</v>
      </c>
      <c r="AH20" s="42">
        <v>1</v>
      </c>
      <c r="AI20" s="33">
        <v>190</v>
      </c>
      <c r="AJ20" s="42">
        <v>1</v>
      </c>
      <c r="AK20" s="33">
        <v>190</v>
      </c>
      <c r="AL20" s="55">
        <v>1</v>
      </c>
      <c r="AM20" s="33">
        <v>185</v>
      </c>
      <c r="AN20" s="42">
        <v>1</v>
      </c>
    </row>
    <row r="21" spans="1:40" ht="12.75">
      <c r="A21" s="12" t="s">
        <v>17</v>
      </c>
      <c r="B21" s="9"/>
      <c r="C21" s="9"/>
      <c r="D21" s="9"/>
      <c r="E21" s="9"/>
      <c r="F21" s="9"/>
      <c r="G21" s="9"/>
      <c r="H21" s="9"/>
      <c r="I21" s="10">
        <v>217</v>
      </c>
      <c r="J21" s="21">
        <v>1</v>
      </c>
      <c r="K21" s="10">
        <v>217</v>
      </c>
      <c r="L21" s="11">
        <v>1</v>
      </c>
      <c r="M21" s="10">
        <v>217</v>
      </c>
      <c r="N21" s="11">
        <v>1</v>
      </c>
      <c r="O21" s="10">
        <v>217</v>
      </c>
      <c r="P21" s="11">
        <v>1</v>
      </c>
      <c r="Q21" s="10">
        <v>217</v>
      </c>
      <c r="R21" s="11">
        <v>1</v>
      </c>
      <c r="S21" s="10">
        <v>217</v>
      </c>
      <c r="T21" s="11">
        <v>1</v>
      </c>
      <c r="U21" s="10">
        <v>217</v>
      </c>
      <c r="V21" s="11">
        <v>1</v>
      </c>
      <c r="W21" s="10">
        <v>217</v>
      </c>
      <c r="X21" s="11">
        <v>1</v>
      </c>
      <c r="Y21" s="10">
        <v>217</v>
      </c>
      <c r="Z21" s="11">
        <v>1</v>
      </c>
      <c r="AA21" s="10">
        <v>217</v>
      </c>
      <c r="AB21" s="11">
        <v>1</v>
      </c>
      <c r="AC21" s="10">
        <v>217</v>
      </c>
      <c r="AD21" s="11">
        <v>1</v>
      </c>
      <c r="AE21" s="32">
        <v>217</v>
      </c>
      <c r="AF21" s="11">
        <v>1</v>
      </c>
      <c r="AG21" s="33">
        <v>198</v>
      </c>
      <c r="AH21" s="42">
        <v>1</v>
      </c>
      <c r="AI21" s="33">
        <v>194</v>
      </c>
      <c r="AJ21" s="42">
        <v>1</v>
      </c>
      <c r="AK21" s="33">
        <v>194</v>
      </c>
      <c r="AL21" s="55">
        <v>1</v>
      </c>
      <c r="AM21" s="33">
        <v>186</v>
      </c>
      <c r="AN21" s="42">
        <v>1</v>
      </c>
    </row>
    <row r="22" spans="1:40" ht="12.75">
      <c r="A22" s="12" t="s">
        <v>25</v>
      </c>
      <c r="B22" s="9"/>
      <c r="C22" s="9"/>
      <c r="D22" s="9"/>
      <c r="E22" s="9"/>
      <c r="F22" s="9"/>
      <c r="G22" s="9"/>
      <c r="H22" s="9"/>
      <c r="I22" s="10"/>
      <c r="J22" s="2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32">
        <v>286</v>
      </c>
      <c r="AF22" s="11">
        <v>1</v>
      </c>
      <c r="AG22" s="33">
        <v>270</v>
      </c>
      <c r="AH22" s="42">
        <v>1</v>
      </c>
      <c r="AI22" s="33">
        <v>320</v>
      </c>
      <c r="AJ22" s="42">
        <v>1</v>
      </c>
      <c r="AK22" s="33">
        <v>320</v>
      </c>
      <c r="AL22" s="55">
        <v>1</v>
      </c>
      <c r="AM22" s="33">
        <v>316</v>
      </c>
      <c r="AN22" s="42">
        <v>1</v>
      </c>
    </row>
    <row r="23" spans="1:40" ht="12.75">
      <c r="A23" s="12" t="s">
        <v>31</v>
      </c>
      <c r="B23" s="9"/>
      <c r="C23" s="9"/>
      <c r="D23" s="9"/>
      <c r="E23" s="9"/>
      <c r="F23" s="9"/>
      <c r="G23" s="9"/>
      <c r="H23" s="9"/>
      <c r="I23" s="10"/>
      <c r="J23" s="2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32"/>
      <c r="AF23" s="11"/>
      <c r="AG23" s="33"/>
      <c r="AH23" s="42"/>
      <c r="AI23" s="33"/>
      <c r="AJ23" s="42"/>
      <c r="AK23" s="33"/>
      <c r="AL23" s="55"/>
      <c r="AM23" s="33">
        <v>70</v>
      </c>
      <c r="AN23" s="42">
        <v>1</v>
      </c>
    </row>
    <row r="24" spans="1:40" ht="12.75">
      <c r="A24" s="12" t="s">
        <v>18</v>
      </c>
      <c r="B24" s="9"/>
      <c r="C24" s="9"/>
      <c r="D24" s="9"/>
      <c r="E24" s="9"/>
      <c r="F24" s="9"/>
      <c r="G24" s="9"/>
      <c r="H24" s="9"/>
      <c r="I24" s="10">
        <v>321</v>
      </c>
      <c r="J24" s="21">
        <v>1</v>
      </c>
      <c r="K24" s="10">
        <v>321</v>
      </c>
      <c r="L24" s="11">
        <v>1</v>
      </c>
      <c r="M24" s="10">
        <v>321</v>
      </c>
      <c r="N24" s="11">
        <v>1</v>
      </c>
      <c r="O24" s="10">
        <v>321</v>
      </c>
      <c r="P24" s="11">
        <v>1</v>
      </c>
      <c r="Q24" s="10">
        <v>321</v>
      </c>
      <c r="R24" s="11">
        <v>1</v>
      </c>
      <c r="S24" s="10">
        <v>321</v>
      </c>
      <c r="T24" s="11">
        <v>1</v>
      </c>
      <c r="U24" s="10">
        <v>321</v>
      </c>
      <c r="V24" s="11">
        <v>1</v>
      </c>
      <c r="W24" s="10">
        <v>321</v>
      </c>
      <c r="X24" s="11">
        <v>1</v>
      </c>
      <c r="Y24" s="10">
        <v>321</v>
      </c>
      <c r="Z24" s="11">
        <v>1</v>
      </c>
      <c r="AA24" s="10">
        <v>321</v>
      </c>
      <c r="AB24" s="11">
        <v>1</v>
      </c>
      <c r="AC24" s="10">
        <v>321</v>
      </c>
      <c r="AD24" s="11">
        <v>1</v>
      </c>
      <c r="AE24" s="32">
        <v>321</v>
      </c>
      <c r="AF24" s="11">
        <v>1</v>
      </c>
      <c r="AG24" s="33">
        <v>306</v>
      </c>
      <c r="AH24" s="42">
        <v>1</v>
      </c>
      <c r="AI24" s="33">
        <v>290</v>
      </c>
      <c r="AJ24" s="42">
        <v>1</v>
      </c>
      <c r="AK24" s="33">
        <v>290</v>
      </c>
      <c r="AL24" s="55">
        <v>1</v>
      </c>
      <c r="AM24" s="33">
        <v>148</v>
      </c>
      <c r="AN24" s="42">
        <v>1</v>
      </c>
    </row>
    <row r="25" spans="1:40" ht="12.75">
      <c r="A25" s="12" t="s">
        <v>19</v>
      </c>
      <c r="B25" s="9"/>
      <c r="C25" s="9"/>
      <c r="D25" s="9"/>
      <c r="E25" s="9"/>
      <c r="F25" s="9"/>
      <c r="G25" s="9"/>
      <c r="H25" s="9"/>
      <c r="I25" s="10">
        <v>25</v>
      </c>
      <c r="J25" s="21">
        <v>1</v>
      </c>
      <c r="K25" s="10">
        <v>25</v>
      </c>
      <c r="L25" s="11">
        <v>1</v>
      </c>
      <c r="M25" s="10">
        <v>25</v>
      </c>
      <c r="N25" s="11">
        <v>1</v>
      </c>
      <c r="O25" s="10">
        <v>25</v>
      </c>
      <c r="P25" s="11">
        <v>1</v>
      </c>
      <c r="Q25" s="10">
        <v>25</v>
      </c>
      <c r="R25" s="11">
        <v>1</v>
      </c>
      <c r="S25" s="10">
        <v>25</v>
      </c>
      <c r="T25" s="11">
        <v>1</v>
      </c>
      <c r="U25" s="10">
        <v>25</v>
      </c>
      <c r="V25" s="11">
        <v>1</v>
      </c>
      <c r="W25" s="10">
        <v>25</v>
      </c>
      <c r="X25" s="11">
        <v>1</v>
      </c>
      <c r="Y25" s="10">
        <v>25</v>
      </c>
      <c r="Z25" s="11">
        <v>1</v>
      </c>
      <c r="AA25" s="10">
        <v>25</v>
      </c>
      <c r="AB25" s="11">
        <v>1</v>
      </c>
      <c r="AC25" s="10">
        <v>25</v>
      </c>
      <c r="AD25" s="11">
        <v>1</v>
      </c>
      <c r="AE25" s="32">
        <v>25</v>
      </c>
      <c r="AF25" s="11">
        <v>1</v>
      </c>
      <c r="AG25" s="33">
        <v>21</v>
      </c>
      <c r="AH25" s="42">
        <v>1</v>
      </c>
      <c r="AI25" s="33">
        <v>31</v>
      </c>
      <c r="AJ25" s="42">
        <v>1</v>
      </c>
      <c r="AK25" s="33">
        <v>31</v>
      </c>
      <c r="AL25" s="55">
        <v>1</v>
      </c>
      <c r="AM25" s="33">
        <v>32</v>
      </c>
      <c r="AN25" s="42">
        <v>1</v>
      </c>
    </row>
    <row r="26" spans="1:40" ht="12.75">
      <c r="A26" s="12" t="s">
        <v>20</v>
      </c>
      <c r="B26" s="9"/>
      <c r="C26" s="9"/>
      <c r="D26" s="9"/>
      <c r="E26" s="9"/>
      <c r="F26" s="9"/>
      <c r="G26" s="9"/>
      <c r="H26" s="9"/>
      <c r="I26" s="10">
        <v>37</v>
      </c>
      <c r="J26" s="21">
        <v>1</v>
      </c>
      <c r="K26" s="10">
        <v>37</v>
      </c>
      <c r="L26" s="11">
        <v>1</v>
      </c>
      <c r="M26" s="10">
        <v>37</v>
      </c>
      <c r="N26" s="11">
        <v>1</v>
      </c>
      <c r="O26" s="10">
        <v>37</v>
      </c>
      <c r="P26" s="11">
        <v>1</v>
      </c>
      <c r="Q26" s="10">
        <v>37</v>
      </c>
      <c r="R26" s="11">
        <v>1</v>
      </c>
      <c r="S26" s="10">
        <v>37</v>
      </c>
      <c r="T26" s="11">
        <v>1</v>
      </c>
      <c r="U26" s="10">
        <v>37</v>
      </c>
      <c r="V26" s="11">
        <v>1</v>
      </c>
      <c r="W26" s="10">
        <v>37</v>
      </c>
      <c r="X26" s="11">
        <v>1</v>
      </c>
      <c r="Y26" s="10">
        <v>37</v>
      </c>
      <c r="Z26" s="11">
        <v>1</v>
      </c>
      <c r="AA26" s="10">
        <v>37</v>
      </c>
      <c r="AB26" s="11">
        <v>1</v>
      </c>
      <c r="AC26" s="10">
        <v>37</v>
      </c>
      <c r="AD26" s="11">
        <v>1</v>
      </c>
      <c r="AE26" s="32">
        <v>37</v>
      </c>
      <c r="AF26" s="11">
        <v>1</v>
      </c>
      <c r="AG26" s="33">
        <v>515</v>
      </c>
      <c r="AH26" s="42">
        <v>1</v>
      </c>
      <c r="AI26" s="33">
        <v>39</v>
      </c>
      <c r="AJ26" s="42">
        <v>1</v>
      </c>
      <c r="AK26" s="33">
        <v>39</v>
      </c>
      <c r="AL26" s="55">
        <v>1</v>
      </c>
      <c r="AM26" s="33">
        <v>39</v>
      </c>
      <c r="AN26" s="42">
        <v>1</v>
      </c>
    </row>
    <row r="27" spans="1:40" ht="12.75">
      <c r="A27" s="12" t="s">
        <v>26</v>
      </c>
      <c r="B27" s="9"/>
      <c r="C27" s="9"/>
      <c r="D27" s="9"/>
      <c r="E27" s="9"/>
      <c r="F27" s="9"/>
      <c r="G27" s="9"/>
      <c r="H27" s="9"/>
      <c r="I27" s="10"/>
      <c r="J27" s="2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32">
        <v>29</v>
      </c>
      <c r="AF27" s="11">
        <v>1</v>
      </c>
      <c r="AG27" s="33">
        <v>83</v>
      </c>
      <c r="AH27" s="42">
        <v>1</v>
      </c>
      <c r="AI27" s="33">
        <v>30</v>
      </c>
      <c r="AJ27" s="42">
        <v>1</v>
      </c>
      <c r="AK27" s="33">
        <v>30</v>
      </c>
      <c r="AL27" s="55">
        <v>1</v>
      </c>
      <c r="AM27" s="33">
        <v>29</v>
      </c>
      <c r="AN27" s="42">
        <v>1</v>
      </c>
    </row>
    <row r="28" spans="1:40" ht="27" customHeight="1">
      <c r="A28" s="48" t="s">
        <v>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0"/>
    </row>
    <row r="29" spans="1:40" ht="12.75">
      <c r="A29" s="25" t="s">
        <v>4</v>
      </c>
      <c r="B29" s="26"/>
      <c r="C29" s="26"/>
      <c r="D29" s="26"/>
      <c r="E29" s="26"/>
      <c r="F29" s="26"/>
      <c r="G29" s="26"/>
      <c r="H29" s="26"/>
      <c r="I29" s="27">
        <f aca="true" t="shared" si="1" ref="I29:Y29">I31+I32+I33+I34+I35+I37+I38+I39+I40+I41+I42+I43+I44+I47+I48+I49</f>
        <v>568</v>
      </c>
      <c r="J29" s="28">
        <f>I29/I6</f>
        <v>0.17031484257871066</v>
      </c>
      <c r="K29" s="27">
        <f t="shared" si="1"/>
        <v>568</v>
      </c>
      <c r="L29" s="28">
        <f>K29/K6</f>
        <v>0.17031484257871066</v>
      </c>
      <c r="M29" s="27">
        <f t="shared" si="1"/>
        <v>568</v>
      </c>
      <c r="N29" s="28">
        <f>M29/M6</f>
        <v>0.17031484257871066</v>
      </c>
      <c r="O29" s="27">
        <f t="shared" si="1"/>
        <v>565</v>
      </c>
      <c r="P29" s="28">
        <f>O29/O6</f>
        <v>0.16941529235382308</v>
      </c>
      <c r="Q29" s="27">
        <f t="shared" si="1"/>
        <v>567</v>
      </c>
      <c r="R29" s="28">
        <f>Q29/Q6</f>
        <v>0.17001499250374813</v>
      </c>
      <c r="S29" s="27">
        <f t="shared" si="1"/>
        <v>606</v>
      </c>
      <c r="T29" s="28">
        <f>S29/S6</f>
        <v>0.18170914542728636</v>
      </c>
      <c r="U29" s="27">
        <f t="shared" si="1"/>
        <v>605</v>
      </c>
      <c r="V29" s="28">
        <f>U29/U6</f>
        <v>0.18140929535232383</v>
      </c>
      <c r="W29" s="27">
        <f t="shared" si="1"/>
        <v>614</v>
      </c>
      <c r="X29" s="28">
        <f>W29/W6</f>
        <v>0.18410794602698652</v>
      </c>
      <c r="Y29" s="27">
        <f t="shared" si="1"/>
        <v>627</v>
      </c>
      <c r="Z29" s="28">
        <f>Y29/Y6</f>
        <v>0.18800599700149925</v>
      </c>
      <c r="AA29" s="27">
        <v>739</v>
      </c>
      <c r="AB29" s="29">
        <f>AA29/AA6</f>
        <v>0.22158920539730134</v>
      </c>
      <c r="AC29" s="27">
        <f>SUM(AC31:AC49)</f>
        <v>737</v>
      </c>
      <c r="AD29" s="29">
        <f>AC29/AC6</f>
        <v>0.22098950524737632</v>
      </c>
      <c r="AE29" s="33">
        <v>740</v>
      </c>
      <c r="AF29" s="34">
        <f>AE29/AE6</f>
        <v>0.22188905547226387</v>
      </c>
      <c r="AG29" s="33">
        <v>697</v>
      </c>
      <c r="AH29" s="34">
        <f>AG29/AG6</f>
        <v>0.22176264715240215</v>
      </c>
      <c r="AI29" s="33">
        <f>SUM(AI31:AI50)</f>
        <v>998</v>
      </c>
      <c r="AJ29" s="34">
        <f>AI29/AI6</f>
        <v>0.3046398046398046</v>
      </c>
      <c r="AK29" s="33">
        <f>SUM(AK31:AK50)</f>
        <v>998</v>
      </c>
      <c r="AL29" s="56">
        <f>AK29/AK6%</f>
        <v>30.463980463980466</v>
      </c>
      <c r="AM29" s="33">
        <f>SUM(AM30:AM50)</f>
        <v>972</v>
      </c>
      <c r="AN29" s="62">
        <f>AM29/AM6%</f>
        <v>30.63346990230066</v>
      </c>
    </row>
    <row r="30" spans="1:40" ht="12.75">
      <c r="A30" s="12" t="s">
        <v>29</v>
      </c>
      <c r="B30" s="26"/>
      <c r="C30" s="26"/>
      <c r="D30" s="26"/>
      <c r="E30" s="26"/>
      <c r="F30" s="26"/>
      <c r="G30" s="26"/>
      <c r="H30" s="26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9"/>
      <c r="AC30" s="27"/>
      <c r="AD30" s="29"/>
      <c r="AE30" s="33"/>
      <c r="AF30" s="34"/>
      <c r="AG30" s="33"/>
      <c r="AH30" s="43"/>
      <c r="AI30" s="33"/>
      <c r="AJ30" s="34"/>
      <c r="AK30" s="33"/>
      <c r="AL30" s="56"/>
      <c r="AM30" s="33">
        <v>41</v>
      </c>
      <c r="AN30" s="62">
        <f aca="true" t="shared" si="2" ref="AN30:AN50">AM30/AM7%</f>
        <v>32.8</v>
      </c>
    </row>
    <row r="31" spans="1:40" ht="12.75">
      <c r="A31" s="12" t="s">
        <v>5</v>
      </c>
      <c r="B31" s="9"/>
      <c r="C31" s="9"/>
      <c r="D31" s="9"/>
      <c r="E31" s="9"/>
      <c r="F31" s="9"/>
      <c r="G31" s="9"/>
      <c r="H31" s="9"/>
      <c r="I31" s="10">
        <v>63</v>
      </c>
      <c r="J31" s="13">
        <f>I31/I8</f>
        <v>0.22826086956521738</v>
      </c>
      <c r="K31" s="10">
        <v>63</v>
      </c>
      <c r="L31" s="13">
        <f>K31/K8</f>
        <v>0.22826086956521738</v>
      </c>
      <c r="M31" s="10">
        <v>63</v>
      </c>
      <c r="N31" s="13">
        <f>M31/M8</f>
        <v>0.22826086956521738</v>
      </c>
      <c r="O31" s="10">
        <v>61</v>
      </c>
      <c r="P31" s="13">
        <f>O31/O8</f>
        <v>0.2210144927536232</v>
      </c>
      <c r="Q31" s="10">
        <v>61</v>
      </c>
      <c r="R31" s="13">
        <f>Q31/Q8</f>
        <v>0.2210144927536232</v>
      </c>
      <c r="S31" s="15">
        <v>58</v>
      </c>
      <c r="T31" s="13">
        <f>S31/S8</f>
        <v>0.21014492753623187</v>
      </c>
      <c r="U31" s="16">
        <v>57</v>
      </c>
      <c r="V31" s="13">
        <f>U31/U8</f>
        <v>0.20652173913043478</v>
      </c>
      <c r="W31" s="15">
        <v>57</v>
      </c>
      <c r="X31" s="13">
        <f>W31/W8</f>
        <v>0.20652173913043478</v>
      </c>
      <c r="Y31" s="17">
        <v>55</v>
      </c>
      <c r="Z31" s="13">
        <f>Y31/Y8</f>
        <v>0.19927536231884058</v>
      </c>
      <c r="AA31" s="17">
        <v>71</v>
      </c>
      <c r="AB31" s="14">
        <f>AA31/AA8</f>
        <v>0.2572463768115942</v>
      </c>
      <c r="AC31" s="17">
        <v>70</v>
      </c>
      <c r="AD31" s="14">
        <f>AC31/AC8</f>
        <v>0.2536231884057971</v>
      </c>
      <c r="AE31" s="35">
        <v>70</v>
      </c>
      <c r="AF31" s="34">
        <f>AE31/AE8</f>
        <v>0.2536231884057971</v>
      </c>
      <c r="AG31" s="33">
        <v>67</v>
      </c>
      <c r="AH31" s="43">
        <f>AG31/AG8</f>
        <v>0.25769230769230766</v>
      </c>
      <c r="AI31" s="33">
        <v>84</v>
      </c>
      <c r="AJ31" s="34">
        <f>AI31/AI8</f>
        <v>0.33070866141732286</v>
      </c>
      <c r="AK31" s="33">
        <v>84</v>
      </c>
      <c r="AL31" s="56">
        <f>AK31/AK8%</f>
        <v>33.07086614173228</v>
      </c>
      <c r="AM31" s="33">
        <v>84</v>
      </c>
      <c r="AN31" s="62">
        <f t="shared" si="2"/>
        <v>34.42622950819672</v>
      </c>
    </row>
    <row r="32" spans="1:40" ht="12.75">
      <c r="A32" s="12" t="s">
        <v>6</v>
      </c>
      <c r="B32" s="9"/>
      <c r="C32" s="9"/>
      <c r="D32" s="9"/>
      <c r="E32" s="9"/>
      <c r="F32" s="9"/>
      <c r="G32" s="9"/>
      <c r="H32" s="9"/>
      <c r="I32" s="10">
        <v>39</v>
      </c>
      <c r="J32" s="13">
        <f>I32/I9</f>
        <v>0.19117647058823528</v>
      </c>
      <c r="K32" s="10">
        <v>39</v>
      </c>
      <c r="L32" s="13">
        <f>K32/K9</f>
        <v>0.19117647058823528</v>
      </c>
      <c r="M32" s="10">
        <v>39</v>
      </c>
      <c r="N32" s="13">
        <f>M32/M9</f>
        <v>0.19117647058823528</v>
      </c>
      <c r="O32" s="10">
        <v>36</v>
      </c>
      <c r="P32" s="13">
        <f>O32/O9</f>
        <v>0.17647058823529413</v>
      </c>
      <c r="Q32" s="10">
        <v>40</v>
      </c>
      <c r="R32" s="13">
        <f>Q32/Q9</f>
        <v>0.19607843137254902</v>
      </c>
      <c r="S32" s="15">
        <v>57</v>
      </c>
      <c r="T32" s="13">
        <f>S32/S9</f>
        <v>0.27941176470588236</v>
      </c>
      <c r="U32" s="16">
        <v>57</v>
      </c>
      <c r="V32" s="13">
        <f>U32/U9</f>
        <v>0.27941176470588236</v>
      </c>
      <c r="W32" s="15">
        <v>57</v>
      </c>
      <c r="X32" s="13">
        <f>W32/W9</f>
        <v>0.27941176470588236</v>
      </c>
      <c r="Y32" s="17">
        <v>55</v>
      </c>
      <c r="Z32" s="13">
        <f>Y32/Y9</f>
        <v>0.2696078431372549</v>
      </c>
      <c r="AA32" s="17">
        <v>44</v>
      </c>
      <c r="AB32" s="14">
        <f>AA32/AA9</f>
        <v>0.21568627450980393</v>
      </c>
      <c r="AC32" s="17">
        <v>45</v>
      </c>
      <c r="AD32" s="14">
        <f>AC32/AC9</f>
        <v>0.22058823529411764</v>
      </c>
      <c r="AE32" s="35">
        <v>45</v>
      </c>
      <c r="AF32" s="34">
        <f>AE32/AE9</f>
        <v>0.22058823529411764</v>
      </c>
      <c r="AG32" s="33">
        <v>39</v>
      </c>
      <c r="AH32" s="43">
        <f>AG32/AG9</f>
        <v>0.20526315789473684</v>
      </c>
      <c r="AI32" s="33">
        <v>66</v>
      </c>
      <c r="AJ32" s="34">
        <f>AI32/AI9</f>
        <v>0.32673267326732675</v>
      </c>
      <c r="AK32" s="33">
        <v>66</v>
      </c>
      <c r="AL32" s="56">
        <f>AK32/AK9%</f>
        <v>32.67326732673267</v>
      </c>
      <c r="AM32" s="33">
        <v>69</v>
      </c>
      <c r="AN32" s="62">
        <f t="shared" si="2"/>
        <v>35.9375</v>
      </c>
    </row>
    <row r="33" spans="1:40" ht="12.75">
      <c r="A33" s="12" t="s">
        <v>7</v>
      </c>
      <c r="B33" s="9"/>
      <c r="C33" s="9"/>
      <c r="D33" s="9"/>
      <c r="E33" s="9"/>
      <c r="F33" s="9"/>
      <c r="G33" s="9"/>
      <c r="H33" s="9"/>
      <c r="I33" s="10">
        <v>56</v>
      </c>
      <c r="J33" s="13">
        <f>I33/I10</f>
        <v>0.16766467065868262</v>
      </c>
      <c r="K33" s="10">
        <v>56</v>
      </c>
      <c r="L33" s="13">
        <f>K33/K10</f>
        <v>0.16766467065868262</v>
      </c>
      <c r="M33" s="10">
        <v>56</v>
      </c>
      <c r="N33" s="13">
        <f>M33/M10</f>
        <v>0.16766467065868262</v>
      </c>
      <c r="O33" s="10">
        <v>56</v>
      </c>
      <c r="P33" s="13">
        <f>O33/O10</f>
        <v>0.16766467065868262</v>
      </c>
      <c r="Q33" s="10">
        <v>56</v>
      </c>
      <c r="R33" s="13">
        <f>Q33/Q10</f>
        <v>0.16766467065868262</v>
      </c>
      <c r="S33" s="15">
        <v>59</v>
      </c>
      <c r="T33" s="13">
        <f>S33/S10</f>
        <v>0.17664670658682635</v>
      </c>
      <c r="U33" s="16">
        <v>59</v>
      </c>
      <c r="V33" s="13">
        <f>U33/U10</f>
        <v>0.17664670658682635</v>
      </c>
      <c r="W33" s="15">
        <v>58</v>
      </c>
      <c r="X33" s="13">
        <f>W33/W10</f>
        <v>0.17365269461077845</v>
      </c>
      <c r="Y33" s="17">
        <v>62</v>
      </c>
      <c r="Z33" s="13">
        <f>Y33/Y10</f>
        <v>0.18562874251497005</v>
      </c>
      <c r="AA33" s="17">
        <v>61</v>
      </c>
      <c r="AB33" s="14">
        <f>AA33/AA10</f>
        <v>0.18263473053892215</v>
      </c>
      <c r="AC33" s="17">
        <v>61</v>
      </c>
      <c r="AD33" s="14">
        <f>AC33/AC10</f>
        <v>0.18263473053892215</v>
      </c>
      <c r="AE33" s="35">
        <v>60</v>
      </c>
      <c r="AF33" s="34">
        <f>AE33/AE10</f>
        <v>0.17964071856287425</v>
      </c>
      <c r="AG33" s="33">
        <v>58</v>
      </c>
      <c r="AH33" s="43">
        <f>AG33/AG10</f>
        <v>0.17901234567901234</v>
      </c>
      <c r="AI33" s="33">
        <v>108</v>
      </c>
      <c r="AJ33" s="34">
        <f>AI33/AI10</f>
        <v>0.3</v>
      </c>
      <c r="AK33" s="33">
        <v>108</v>
      </c>
      <c r="AL33" s="56">
        <f>AK33/AK10%</f>
        <v>30</v>
      </c>
      <c r="AM33" s="33">
        <v>53</v>
      </c>
      <c r="AN33" s="62">
        <f t="shared" si="2"/>
        <v>26.767676767676768</v>
      </c>
    </row>
    <row r="34" spans="1:40" ht="12.75">
      <c r="A34" s="12" t="s">
        <v>8</v>
      </c>
      <c r="B34" s="9"/>
      <c r="C34" s="9"/>
      <c r="D34" s="9"/>
      <c r="E34" s="9"/>
      <c r="F34" s="9"/>
      <c r="G34" s="9"/>
      <c r="H34" s="9"/>
      <c r="I34" s="10">
        <v>14</v>
      </c>
      <c r="J34" s="13">
        <f>I34/I11</f>
        <v>0.1044776119402985</v>
      </c>
      <c r="K34" s="10">
        <v>14</v>
      </c>
      <c r="L34" s="13">
        <f>K34/K11</f>
        <v>0.1044776119402985</v>
      </c>
      <c r="M34" s="10">
        <v>14</v>
      </c>
      <c r="N34" s="13">
        <f>M34/M11</f>
        <v>0.1044776119402985</v>
      </c>
      <c r="O34" s="10">
        <v>16</v>
      </c>
      <c r="P34" s="13">
        <f>O34/O11</f>
        <v>0.11940298507462686</v>
      </c>
      <c r="Q34" s="10">
        <v>15</v>
      </c>
      <c r="R34" s="13">
        <f>Q34/Q11</f>
        <v>0.11194029850746269</v>
      </c>
      <c r="S34" s="15">
        <v>16</v>
      </c>
      <c r="T34" s="13">
        <f>S34/S11</f>
        <v>0.11940298507462686</v>
      </c>
      <c r="U34" s="16">
        <v>18</v>
      </c>
      <c r="V34" s="13">
        <f>U34/U11</f>
        <v>0.13432835820895522</v>
      </c>
      <c r="W34" s="15">
        <v>19</v>
      </c>
      <c r="X34" s="13">
        <f>W34/W11</f>
        <v>0.1417910447761194</v>
      </c>
      <c r="Y34" s="17">
        <v>20</v>
      </c>
      <c r="Z34" s="13">
        <f>Y34/Y11</f>
        <v>0.14925373134328357</v>
      </c>
      <c r="AA34" s="17">
        <v>32</v>
      </c>
      <c r="AB34" s="14">
        <f>AA34/AA11</f>
        <v>0.23880597014925373</v>
      </c>
      <c r="AC34" s="17">
        <v>32</v>
      </c>
      <c r="AD34" s="14">
        <f>AC34/AC11</f>
        <v>0.23880597014925373</v>
      </c>
      <c r="AE34" s="35">
        <v>30</v>
      </c>
      <c r="AF34" s="34">
        <f>AE34/AE11</f>
        <v>0.22388059701492538</v>
      </c>
      <c r="AG34" s="33">
        <v>27</v>
      </c>
      <c r="AH34" s="43">
        <f>AG34/AG11</f>
        <v>0.23478260869565218</v>
      </c>
      <c r="AI34" s="33">
        <v>40</v>
      </c>
      <c r="AJ34" s="34">
        <f>AI34/AI11</f>
        <v>0.28368794326241137</v>
      </c>
      <c r="AK34" s="33">
        <v>40</v>
      </c>
      <c r="AL34" s="56">
        <f>AK34/AK11%</f>
        <v>28.368794326241137</v>
      </c>
      <c r="AM34" s="33">
        <v>39</v>
      </c>
      <c r="AN34" s="62">
        <f t="shared" si="2"/>
        <v>28.676470588235293</v>
      </c>
    </row>
    <row r="35" spans="1:40" ht="12.75">
      <c r="A35" s="12" t="s">
        <v>9</v>
      </c>
      <c r="B35" s="9"/>
      <c r="C35" s="9"/>
      <c r="D35" s="9"/>
      <c r="E35" s="9"/>
      <c r="F35" s="9"/>
      <c r="G35" s="9"/>
      <c r="H35" s="9"/>
      <c r="I35" s="10">
        <v>32</v>
      </c>
      <c r="J35" s="13">
        <f>I35/I12</f>
        <v>0.16</v>
      </c>
      <c r="K35" s="10">
        <v>32</v>
      </c>
      <c r="L35" s="13">
        <f>K35/K12</f>
        <v>0.16</v>
      </c>
      <c r="M35" s="10">
        <v>32</v>
      </c>
      <c r="N35" s="13">
        <f>M35/M12</f>
        <v>0.16</v>
      </c>
      <c r="O35" s="10">
        <v>31</v>
      </c>
      <c r="P35" s="13">
        <f>O35/O12</f>
        <v>0.155</v>
      </c>
      <c r="Q35" s="10">
        <v>29</v>
      </c>
      <c r="R35" s="13">
        <f>Q35/Q12</f>
        <v>0.145</v>
      </c>
      <c r="S35" s="15">
        <v>37</v>
      </c>
      <c r="T35" s="13">
        <f>S35/S12</f>
        <v>0.185</v>
      </c>
      <c r="U35" s="16">
        <v>36</v>
      </c>
      <c r="V35" s="13">
        <f>U35/U12</f>
        <v>0.18</v>
      </c>
      <c r="W35" s="15">
        <v>36</v>
      </c>
      <c r="X35" s="13">
        <f>W35/W12</f>
        <v>0.18</v>
      </c>
      <c r="Y35" s="17">
        <v>38</v>
      </c>
      <c r="Z35" s="13">
        <f>Y35/Y12</f>
        <v>0.19</v>
      </c>
      <c r="AA35" s="17">
        <v>52</v>
      </c>
      <c r="AB35" s="14">
        <f>AA35/AA12</f>
        <v>0.26</v>
      </c>
      <c r="AC35" s="17">
        <v>50</v>
      </c>
      <c r="AD35" s="14">
        <f>AC35/AC12</f>
        <v>0.25</v>
      </c>
      <c r="AE35" s="35">
        <v>52</v>
      </c>
      <c r="AF35" s="34">
        <f>AE35/AE12</f>
        <v>0.26</v>
      </c>
      <c r="AG35" s="33">
        <v>52</v>
      </c>
      <c r="AH35" s="43">
        <f>AG35/AG12</f>
        <v>0.26666666666666666</v>
      </c>
      <c r="AI35" s="33">
        <v>60</v>
      </c>
      <c r="AJ35" s="34">
        <f>AI35/AI12</f>
        <v>0.3157894736842105</v>
      </c>
      <c r="AK35" s="33">
        <v>60</v>
      </c>
      <c r="AL35" s="56">
        <f>AK35/AK12%</f>
        <v>31.578947368421055</v>
      </c>
      <c r="AM35" s="33">
        <v>61</v>
      </c>
      <c r="AN35" s="62">
        <f t="shared" si="2"/>
        <v>32.4468085106383</v>
      </c>
    </row>
    <row r="36" spans="1:40" ht="12.75">
      <c r="A36" s="12" t="s">
        <v>30</v>
      </c>
      <c r="B36" s="9"/>
      <c r="C36" s="9"/>
      <c r="D36" s="9"/>
      <c r="E36" s="9"/>
      <c r="F36" s="9"/>
      <c r="G36" s="9"/>
      <c r="H36" s="9"/>
      <c r="I36" s="10"/>
      <c r="J36" s="13"/>
      <c r="K36" s="10"/>
      <c r="L36" s="13"/>
      <c r="M36" s="10"/>
      <c r="N36" s="13"/>
      <c r="O36" s="10"/>
      <c r="P36" s="13"/>
      <c r="Q36" s="10"/>
      <c r="R36" s="13"/>
      <c r="S36" s="15"/>
      <c r="T36" s="13"/>
      <c r="U36" s="16"/>
      <c r="V36" s="13"/>
      <c r="W36" s="15"/>
      <c r="X36" s="13"/>
      <c r="Y36" s="17"/>
      <c r="Z36" s="13"/>
      <c r="AA36" s="17"/>
      <c r="AB36" s="14"/>
      <c r="AC36" s="17"/>
      <c r="AD36" s="14"/>
      <c r="AE36" s="35"/>
      <c r="AF36" s="34"/>
      <c r="AG36" s="33"/>
      <c r="AH36" s="43"/>
      <c r="AI36" s="33"/>
      <c r="AJ36" s="34"/>
      <c r="AK36" s="33"/>
      <c r="AL36" s="56"/>
      <c r="AM36" s="33">
        <v>48</v>
      </c>
      <c r="AN36" s="62">
        <f t="shared" si="2"/>
        <v>34.04255319148936</v>
      </c>
    </row>
    <row r="37" spans="1:40" ht="12.75">
      <c r="A37" s="12" t="s">
        <v>10</v>
      </c>
      <c r="B37" s="9"/>
      <c r="C37" s="9"/>
      <c r="D37" s="9"/>
      <c r="E37" s="9"/>
      <c r="F37" s="9"/>
      <c r="G37" s="9"/>
      <c r="H37" s="9"/>
      <c r="I37" s="10">
        <v>26</v>
      </c>
      <c r="J37" s="13">
        <f>I37/I14</f>
        <v>0.12682926829268293</v>
      </c>
      <c r="K37" s="10">
        <v>26</v>
      </c>
      <c r="L37" s="13">
        <f>K37/K14</f>
        <v>0.12682926829268293</v>
      </c>
      <c r="M37" s="10">
        <v>26</v>
      </c>
      <c r="N37" s="13">
        <f>M37/M14</f>
        <v>0.12682926829268293</v>
      </c>
      <c r="O37" s="10">
        <v>26</v>
      </c>
      <c r="P37" s="13">
        <f>O37/O14</f>
        <v>0.12682926829268293</v>
      </c>
      <c r="Q37" s="10">
        <v>27</v>
      </c>
      <c r="R37" s="13">
        <f>Q37/Q14</f>
        <v>0.13170731707317074</v>
      </c>
      <c r="S37" s="15">
        <v>29</v>
      </c>
      <c r="T37" s="13">
        <f>S37/S14</f>
        <v>0.14146341463414633</v>
      </c>
      <c r="U37" s="15">
        <v>29</v>
      </c>
      <c r="V37" s="13">
        <f>U37/U14</f>
        <v>0.14146341463414633</v>
      </c>
      <c r="W37" s="15">
        <v>29</v>
      </c>
      <c r="X37" s="13">
        <f>W37/W14</f>
        <v>0.14146341463414633</v>
      </c>
      <c r="Y37" s="17">
        <v>29</v>
      </c>
      <c r="Z37" s="13">
        <f>Y37/Y14</f>
        <v>0.14146341463414633</v>
      </c>
      <c r="AA37" s="17">
        <v>40</v>
      </c>
      <c r="AB37" s="14">
        <f>AA37/AA14</f>
        <v>0.1951219512195122</v>
      </c>
      <c r="AC37" s="17">
        <v>40</v>
      </c>
      <c r="AD37" s="14">
        <f>AC37/AC14</f>
        <v>0.1951219512195122</v>
      </c>
      <c r="AE37" s="35">
        <v>41</v>
      </c>
      <c r="AF37" s="34">
        <f>AE37/AE14</f>
        <v>0.2</v>
      </c>
      <c r="AG37" s="33">
        <v>41</v>
      </c>
      <c r="AH37" s="43">
        <f>AG37/AG14</f>
        <v>0.20603015075376885</v>
      </c>
      <c r="AI37" s="33">
        <v>62</v>
      </c>
      <c r="AJ37" s="34">
        <f>AI37/AI14</f>
        <v>0.30097087378640774</v>
      </c>
      <c r="AK37" s="33">
        <v>62</v>
      </c>
      <c r="AL37" s="56">
        <f>AK37/AK14%</f>
        <v>30.097087378640776</v>
      </c>
      <c r="AM37" s="33">
        <v>59</v>
      </c>
      <c r="AN37" s="62">
        <f t="shared" si="2"/>
        <v>30.41237113402062</v>
      </c>
    </row>
    <row r="38" spans="1:40" ht="12.75">
      <c r="A38" s="12" t="s">
        <v>11</v>
      </c>
      <c r="B38" s="9"/>
      <c r="C38" s="9"/>
      <c r="D38" s="9"/>
      <c r="E38" s="9"/>
      <c r="F38" s="9"/>
      <c r="G38" s="9"/>
      <c r="H38" s="9"/>
      <c r="I38" s="10">
        <v>64</v>
      </c>
      <c r="J38" s="13">
        <f>I38/I15</f>
        <v>0.21476510067114093</v>
      </c>
      <c r="K38" s="10">
        <v>64</v>
      </c>
      <c r="L38" s="13">
        <f>K38/K15</f>
        <v>0.21476510067114093</v>
      </c>
      <c r="M38" s="10">
        <v>64</v>
      </c>
      <c r="N38" s="13">
        <f>M38/M15</f>
        <v>0.21476510067114093</v>
      </c>
      <c r="O38" s="10">
        <v>66</v>
      </c>
      <c r="P38" s="13">
        <f>O38/O15</f>
        <v>0.2214765100671141</v>
      </c>
      <c r="Q38" s="10">
        <v>66</v>
      </c>
      <c r="R38" s="13">
        <f>Q38/Q15</f>
        <v>0.2214765100671141</v>
      </c>
      <c r="S38" s="15">
        <v>64</v>
      </c>
      <c r="T38" s="13">
        <f>S38/S15</f>
        <v>0.21476510067114093</v>
      </c>
      <c r="U38" s="15">
        <v>62</v>
      </c>
      <c r="V38" s="13">
        <f>U38/U15</f>
        <v>0.2080536912751678</v>
      </c>
      <c r="W38" s="15">
        <v>64</v>
      </c>
      <c r="X38" s="13">
        <f>W38/W15</f>
        <v>0.21476510067114093</v>
      </c>
      <c r="Y38" s="17">
        <v>65</v>
      </c>
      <c r="Z38" s="13">
        <f>Y38/Y15</f>
        <v>0.2181208053691275</v>
      </c>
      <c r="AA38" s="17">
        <v>67</v>
      </c>
      <c r="AB38" s="14">
        <f>AA38/AA15</f>
        <v>0.22483221476510068</v>
      </c>
      <c r="AC38" s="17">
        <v>70</v>
      </c>
      <c r="AD38" s="14">
        <f>AC38/AC15</f>
        <v>0.2348993288590604</v>
      </c>
      <c r="AE38" s="35">
        <v>71</v>
      </c>
      <c r="AF38" s="34">
        <f>AE38/AE15</f>
        <v>0.23825503355704697</v>
      </c>
      <c r="AG38" s="33">
        <v>69</v>
      </c>
      <c r="AH38" s="43">
        <f>AG38/AG15</f>
        <v>0.24555160142348753</v>
      </c>
      <c r="AI38" s="33">
        <v>77</v>
      </c>
      <c r="AJ38" s="34">
        <f>AI38/AI15</f>
        <v>0.28102189781021897</v>
      </c>
      <c r="AK38" s="33">
        <v>77</v>
      </c>
      <c r="AL38" s="56">
        <f>AK38/AK15%</f>
        <v>28.102189781021895</v>
      </c>
      <c r="AM38" s="33">
        <v>55</v>
      </c>
      <c r="AN38" s="62">
        <f t="shared" si="2"/>
        <v>26.82926829268293</v>
      </c>
    </row>
    <row r="39" spans="1:40" ht="12.75">
      <c r="A39" s="12" t="s">
        <v>12</v>
      </c>
      <c r="B39" s="9"/>
      <c r="C39" s="9"/>
      <c r="D39" s="9"/>
      <c r="E39" s="9"/>
      <c r="F39" s="9"/>
      <c r="G39" s="9"/>
      <c r="H39" s="9"/>
      <c r="I39" s="10">
        <v>90</v>
      </c>
      <c r="J39" s="13">
        <f>I39/I16</f>
        <v>0.6122448979591837</v>
      </c>
      <c r="K39" s="10">
        <v>90</v>
      </c>
      <c r="L39" s="13">
        <f>K39/K16</f>
        <v>0.6122448979591837</v>
      </c>
      <c r="M39" s="10">
        <v>90</v>
      </c>
      <c r="N39" s="13">
        <f>M39/M16</f>
        <v>0.6122448979591837</v>
      </c>
      <c r="O39" s="10">
        <v>89</v>
      </c>
      <c r="P39" s="13">
        <f>O39/O16</f>
        <v>0.6054421768707483</v>
      </c>
      <c r="Q39" s="10">
        <v>86</v>
      </c>
      <c r="R39" s="13">
        <f>Q39/Q16</f>
        <v>0.5850340136054422</v>
      </c>
      <c r="S39" s="15">
        <v>91</v>
      </c>
      <c r="T39" s="13">
        <f>S39/S16</f>
        <v>0.6190476190476191</v>
      </c>
      <c r="U39" s="15">
        <v>92</v>
      </c>
      <c r="V39" s="13">
        <f>U39/U16</f>
        <v>0.6258503401360545</v>
      </c>
      <c r="W39" s="15">
        <v>90</v>
      </c>
      <c r="X39" s="13">
        <f>W39/W16</f>
        <v>0.6122448979591837</v>
      </c>
      <c r="Y39" s="17">
        <v>91</v>
      </c>
      <c r="Z39" s="13">
        <f>Y39/Y16</f>
        <v>0.6190476190476191</v>
      </c>
      <c r="AA39" s="17">
        <v>95</v>
      </c>
      <c r="AB39" s="14">
        <f>AA39/AA16</f>
        <v>0.31561461794019935</v>
      </c>
      <c r="AC39" s="17">
        <v>93</v>
      </c>
      <c r="AD39" s="14">
        <f>AC39/AC16</f>
        <v>0.3089700996677741</v>
      </c>
      <c r="AE39" s="35">
        <v>94</v>
      </c>
      <c r="AF39" s="34">
        <f>AE39/AE16</f>
        <v>0.3122923588039867</v>
      </c>
      <c r="AG39" s="33">
        <v>90</v>
      </c>
      <c r="AH39" s="43">
        <f>AG39/AG16</f>
        <v>0.31802120141342755</v>
      </c>
      <c r="AI39" s="33">
        <v>92</v>
      </c>
      <c r="AJ39" s="34">
        <f>AI39/AI16</f>
        <v>0.3445692883895131</v>
      </c>
      <c r="AK39" s="33">
        <v>92</v>
      </c>
      <c r="AL39" s="56">
        <f>AK39/AK16%</f>
        <v>34.45692883895131</v>
      </c>
      <c r="AM39" s="33">
        <v>92</v>
      </c>
      <c r="AN39" s="62">
        <f t="shared" si="2"/>
        <v>34.848484848484844</v>
      </c>
    </row>
    <row r="40" spans="1:40" ht="12.75">
      <c r="A40" s="12" t="s">
        <v>13</v>
      </c>
      <c r="B40" s="9"/>
      <c r="C40" s="9"/>
      <c r="D40" s="9"/>
      <c r="E40" s="9"/>
      <c r="F40" s="9"/>
      <c r="G40" s="9"/>
      <c r="H40" s="9"/>
      <c r="I40" s="10">
        <v>17</v>
      </c>
      <c r="J40" s="13">
        <f>I40/I17</f>
        <v>0.05647840531561462</v>
      </c>
      <c r="K40" s="10">
        <v>17</v>
      </c>
      <c r="L40" s="13">
        <f>K40/K17</f>
        <v>0.05647840531561462</v>
      </c>
      <c r="M40" s="10">
        <v>17</v>
      </c>
      <c r="N40" s="13">
        <f>M40/M17</f>
        <v>0.05647840531561462</v>
      </c>
      <c r="O40" s="10">
        <v>17</v>
      </c>
      <c r="P40" s="13">
        <f>O40/O17</f>
        <v>0.05647840531561462</v>
      </c>
      <c r="Q40" s="10">
        <v>17</v>
      </c>
      <c r="R40" s="13">
        <f>Q40/Q17</f>
        <v>0.05647840531561462</v>
      </c>
      <c r="S40" s="15">
        <v>11</v>
      </c>
      <c r="T40" s="13">
        <f>S40/S17</f>
        <v>0.036544850498338874</v>
      </c>
      <c r="U40" s="15">
        <v>10</v>
      </c>
      <c r="V40" s="13">
        <f>U40/U17</f>
        <v>0.03322259136212625</v>
      </c>
      <c r="W40" s="15">
        <v>11</v>
      </c>
      <c r="X40" s="13">
        <f>W40/W17</f>
        <v>0.036544850498338874</v>
      </c>
      <c r="Y40" s="17">
        <v>12</v>
      </c>
      <c r="Z40" s="13">
        <f>Y40/Y17</f>
        <v>0.03986710963455149</v>
      </c>
      <c r="AA40" s="17">
        <v>24</v>
      </c>
      <c r="AB40" s="14">
        <f>AA40/AA17</f>
        <v>0.16326530612244897</v>
      </c>
      <c r="AC40" s="17">
        <v>22</v>
      </c>
      <c r="AD40" s="14">
        <f>AC40/AC17</f>
        <v>0.14965986394557823</v>
      </c>
      <c r="AE40" s="35">
        <v>21</v>
      </c>
      <c r="AF40" s="34">
        <f>AE40/AE17</f>
        <v>0.14285714285714285</v>
      </c>
      <c r="AG40" s="33">
        <v>19</v>
      </c>
      <c r="AH40" s="43">
        <f>AG40/AG17</f>
        <v>0.1357142857142857</v>
      </c>
      <c r="AI40" s="33">
        <v>39</v>
      </c>
      <c r="AJ40" s="34">
        <f>AI40/AI17</f>
        <v>0.2565789473684211</v>
      </c>
      <c r="AK40" s="33">
        <v>39</v>
      </c>
      <c r="AL40" s="56">
        <f>AK40/AK17%</f>
        <v>25.657894736842106</v>
      </c>
      <c r="AM40" s="33">
        <v>39</v>
      </c>
      <c r="AN40" s="62">
        <f t="shared" si="2"/>
        <v>26</v>
      </c>
    </row>
    <row r="41" spans="1:40" ht="12.75">
      <c r="A41" s="12" t="s">
        <v>14</v>
      </c>
      <c r="B41" s="9"/>
      <c r="C41" s="9"/>
      <c r="D41" s="9"/>
      <c r="E41" s="9"/>
      <c r="F41" s="9"/>
      <c r="G41" s="9"/>
      <c r="H41" s="9"/>
      <c r="I41" s="10">
        <v>14</v>
      </c>
      <c r="J41" s="13">
        <f>I41/I18</f>
        <v>0.12173913043478261</v>
      </c>
      <c r="K41" s="10">
        <v>14</v>
      </c>
      <c r="L41" s="13">
        <f>K41/K18</f>
        <v>0.12173913043478261</v>
      </c>
      <c r="M41" s="10">
        <v>14</v>
      </c>
      <c r="N41" s="13">
        <f>M41/M18</f>
        <v>0.12173913043478261</v>
      </c>
      <c r="O41" s="10">
        <v>15</v>
      </c>
      <c r="P41" s="13">
        <f>O41/O18</f>
        <v>0.13043478260869565</v>
      </c>
      <c r="Q41" s="10">
        <v>16</v>
      </c>
      <c r="R41" s="13">
        <f>Q41/Q18</f>
        <v>0.1391304347826087</v>
      </c>
      <c r="S41" s="15">
        <v>13</v>
      </c>
      <c r="T41" s="13">
        <f>S41/S18</f>
        <v>0.11304347826086956</v>
      </c>
      <c r="U41" s="15">
        <v>16</v>
      </c>
      <c r="V41" s="13">
        <f>U41/U18</f>
        <v>0.1391304347826087</v>
      </c>
      <c r="W41" s="15">
        <v>18</v>
      </c>
      <c r="X41" s="13">
        <f>W41/W18</f>
        <v>0.1565217391304348</v>
      </c>
      <c r="Y41" s="17">
        <v>21</v>
      </c>
      <c r="Z41" s="13">
        <f>Y41/Y18</f>
        <v>0.1826086956521739</v>
      </c>
      <c r="AA41" s="17">
        <v>19</v>
      </c>
      <c r="AB41" s="14">
        <f>AA41/AA18</f>
        <v>0.16521739130434782</v>
      </c>
      <c r="AC41" s="17">
        <v>19</v>
      </c>
      <c r="AD41" s="14">
        <f>AC41/AC18</f>
        <v>0.16521739130434782</v>
      </c>
      <c r="AE41" s="35">
        <v>19</v>
      </c>
      <c r="AF41" s="34">
        <f>AE41/AE18</f>
        <v>0.16521739130434782</v>
      </c>
      <c r="AG41" s="33">
        <v>17</v>
      </c>
      <c r="AH41" s="43">
        <f>AG41/AG18</f>
        <v>0.1559633027522936</v>
      </c>
      <c r="AI41" s="33">
        <v>43</v>
      </c>
      <c r="AJ41" s="34">
        <f>AI41/AI18</f>
        <v>0.3161764705882353</v>
      </c>
      <c r="AK41" s="33">
        <v>43</v>
      </c>
      <c r="AL41" s="56">
        <f>AK41/AK18%</f>
        <v>31.617647058823525</v>
      </c>
      <c r="AM41" s="33">
        <v>39</v>
      </c>
      <c r="AN41" s="62">
        <f t="shared" si="2"/>
        <v>29.770992366412212</v>
      </c>
    </row>
    <row r="42" spans="1:40" ht="12.75">
      <c r="A42" s="12" t="s">
        <v>15</v>
      </c>
      <c r="B42" s="9"/>
      <c r="C42" s="9"/>
      <c r="D42" s="9"/>
      <c r="E42" s="9"/>
      <c r="F42" s="9"/>
      <c r="G42" s="9"/>
      <c r="H42" s="9"/>
      <c r="I42" s="10">
        <v>14</v>
      </c>
      <c r="J42" s="13">
        <f>I42/I19</f>
        <v>0.044444444444444446</v>
      </c>
      <c r="K42" s="10">
        <v>14</v>
      </c>
      <c r="L42" s="13">
        <f>K42/K19</f>
        <v>0.044444444444444446</v>
      </c>
      <c r="M42" s="10">
        <v>14</v>
      </c>
      <c r="N42" s="13">
        <f>M42/M19</f>
        <v>0.044444444444444446</v>
      </c>
      <c r="O42" s="10">
        <v>12</v>
      </c>
      <c r="P42" s="13">
        <f>O42/O19</f>
        <v>0.0380952380952381</v>
      </c>
      <c r="Q42" s="10">
        <v>12</v>
      </c>
      <c r="R42" s="13">
        <f>Q42/Q19</f>
        <v>0.0380952380952381</v>
      </c>
      <c r="S42" s="15">
        <v>17</v>
      </c>
      <c r="T42" s="13">
        <f>S42/S19</f>
        <v>0.05396825396825397</v>
      </c>
      <c r="U42" s="15">
        <v>17</v>
      </c>
      <c r="V42" s="13">
        <f>U42/U19</f>
        <v>0.05396825396825397</v>
      </c>
      <c r="W42" s="15">
        <v>18</v>
      </c>
      <c r="X42" s="13">
        <f>W42/W19</f>
        <v>0.05714285714285714</v>
      </c>
      <c r="Y42" s="17">
        <v>18</v>
      </c>
      <c r="Z42" s="13">
        <f>Y42/Y19</f>
        <v>0.05714285714285714</v>
      </c>
      <c r="AA42" s="17">
        <v>16</v>
      </c>
      <c r="AB42" s="14">
        <f>AA42/AA19</f>
        <v>0.050793650793650794</v>
      </c>
      <c r="AC42" s="17">
        <v>18</v>
      </c>
      <c r="AD42" s="14">
        <f>AC42/AC19</f>
        <v>0.05714285714285714</v>
      </c>
      <c r="AE42" s="36" t="s">
        <v>28</v>
      </c>
      <c r="AF42" s="36" t="s">
        <v>28</v>
      </c>
      <c r="AG42" s="36" t="s">
        <v>28</v>
      </c>
      <c r="AH42" s="36" t="s">
        <v>28</v>
      </c>
      <c r="AI42" s="36" t="s">
        <v>28</v>
      </c>
      <c r="AJ42" s="36" t="s">
        <v>28</v>
      </c>
      <c r="AK42" s="36" t="s">
        <v>28</v>
      </c>
      <c r="AL42" s="56" t="s">
        <v>28</v>
      </c>
      <c r="AM42" s="33" t="s">
        <v>28</v>
      </c>
      <c r="AN42" s="62" t="s">
        <v>28</v>
      </c>
    </row>
    <row r="43" spans="1:40" ht="12.75">
      <c r="A43" s="12" t="s">
        <v>16</v>
      </c>
      <c r="B43" s="9"/>
      <c r="C43" s="9"/>
      <c r="D43" s="9"/>
      <c r="E43" s="9"/>
      <c r="F43" s="9"/>
      <c r="G43" s="9"/>
      <c r="H43" s="9"/>
      <c r="I43" s="10">
        <v>37</v>
      </c>
      <c r="J43" s="13">
        <f>I43/I20</f>
        <v>0.1796116504854369</v>
      </c>
      <c r="K43" s="10">
        <v>37</v>
      </c>
      <c r="L43" s="13">
        <f>K43/K20</f>
        <v>0.1796116504854369</v>
      </c>
      <c r="M43" s="10">
        <v>37</v>
      </c>
      <c r="N43" s="13">
        <f>M43/M20</f>
        <v>0.1796116504854369</v>
      </c>
      <c r="O43" s="10">
        <v>40</v>
      </c>
      <c r="P43" s="13">
        <f>O43/O20</f>
        <v>0.1941747572815534</v>
      </c>
      <c r="Q43" s="10">
        <v>41</v>
      </c>
      <c r="R43" s="13">
        <f>Q43/Q20</f>
        <v>0.19902912621359223</v>
      </c>
      <c r="S43" s="15">
        <v>48</v>
      </c>
      <c r="T43" s="13">
        <f>S43/S20</f>
        <v>0.23300970873786409</v>
      </c>
      <c r="U43" s="15">
        <v>48</v>
      </c>
      <c r="V43" s="13">
        <f>U43/U20</f>
        <v>0.23300970873786409</v>
      </c>
      <c r="W43" s="15">
        <v>50</v>
      </c>
      <c r="X43" s="13">
        <f>W43/W20</f>
        <v>0.24271844660194175</v>
      </c>
      <c r="Y43" s="17">
        <v>52</v>
      </c>
      <c r="Z43" s="13">
        <f>Y43/Y20</f>
        <v>0.2524271844660194</v>
      </c>
      <c r="AA43" s="17">
        <v>61</v>
      </c>
      <c r="AB43" s="14">
        <f>AA43/AA20</f>
        <v>0.2961165048543689</v>
      </c>
      <c r="AC43" s="17">
        <v>59</v>
      </c>
      <c r="AD43" s="14">
        <f>AC43/AC20</f>
        <v>0.28640776699029125</v>
      </c>
      <c r="AE43" s="36">
        <v>60</v>
      </c>
      <c r="AF43" s="34">
        <f>AE43/AE20</f>
        <v>0.2912621359223301</v>
      </c>
      <c r="AG43" s="33">
        <v>57</v>
      </c>
      <c r="AH43" s="43">
        <f>AG43/AG20</f>
        <v>0.296875</v>
      </c>
      <c r="AI43" s="33">
        <v>63</v>
      </c>
      <c r="AJ43" s="34">
        <f>AI43/AI20</f>
        <v>0.33157894736842103</v>
      </c>
      <c r="AK43" s="33">
        <v>63</v>
      </c>
      <c r="AL43" s="56">
        <f>AK43/AK20%</f>
        <v>33.15789473684211</v>
      </c>
      <c r="AM43" s="33">
        <v>62</v>
      </c>
      <c r="AN43" s="62">
        <f t="shared" si="2"/>
        <v>33.51351351351351</v>
      </c>
    </row>
    <row r="44" spans="1:40" ht="12.75">
      <c r="A44" s="12" t="s">
        <v>17</v>
      </c>
      <c r="B44" s="9"/>
      <c r="C44" s="9"/>
      <c r="D44" s="9"/>
      <c r="E44" s="9"/>
      <c r="F44" s="9"/>
      <c r="G44" s="9"/>
      <c r="H44" s="9"/>
      <c r="I44" s="10">
        <v>49</v>
      </c>
      <c r="J44" s="13">
        <f>I44/I21</f>
        <v>0.22580645161290322</v>
      </c>
      <c r="K44" s="10">
        <v>49</v>
      </c>
      <c r="L44" s="13">
        <f>K44/K21</f>
        <v>0.22580645161290322</v>
      </c>
      <c r="M44" s="10">
        <v>49</v>
      </c>
      <c r="N44" s="13">
        <f>M44/M21</f>
        <v>0.22580645161290322</v>
      </c>
      <c r="O44" s="10">
        <v>47</v>
      </c>
      <c r="P44" s="13">
        <f>O44/O21</f>
        <v>0.21658986175115208</v>
      </c>
      <c r="Q44" s="10">
        <v>47</v>
      </c>
      <c r="R44" s="13">
        <f>Q44/Q21</f>
        <v>0.21658986175115208</v>
      </c>
      <c r="S44" s="15">
        <v>50</v>
      </c>
      <c r="T44" s="13">
        <f>S44/S21</f>
        <v>0.2304147465437788</v>
      </c>
      <c r="U44" s="15">
        <v>51</v>
      </c>
      <c r="V44" s="13">
        <f>U44/U21</f>
        <v>0.2350230414746544</v>
      </c>
      <c r="W44" s="15">
        <v>50</v>
      </c>
      <c r="X44" s="13">
        <f>W44/W21</f>
        <v>0.2304147465437788</v>
      </c>
      <c r="Y44" s="17">
        <v>50</v>
      </c>
      <c r="Z44" s="13">
        <f>Y44/Y21</f>
        <v>0.2304147465437788</v>
      </c>
      <c r="AA44" s="17">
        <v>61</v>
      </c>
      <c r="AB44" s="14">
        <f>AA44/AA21</f>
        <v>0.28110599078341014</v>
      </c>
      <c r="AC44" s="17">
        <v>61</v>
      </c>
      <c r="AD44" s="14">
        <f>AC44/AC21</f>
        <v>0.28110599078341014</v>
      </c>
      <c r="AE44" s="36">
        <v>62</v>
      </c>
      <c r="AF44" s="34">
        <f>AE44/AE21</f>
        <v>0.2857142857142857</v>
      </c>
      <c r="AG44" s="33">
        <v>54</v>
      </c>
      <c r="AH44" s="43">
        <f>AG44/AG21</f>
        <v>0.2727272727272727</v>
      </c>
      <c r="AI44" s="33">
        <v>69</v>
      </c>
      <c r="AJ44" s="34">
        <f>AI44/AI21</f>
        <v>0.3556701030927835</v>
      </c>
      <c r="AK44" s="33">
        <v>69</v>
      </c>
      <c r="AL44" s="56">
        <f>AK44/AK21%</f>
        <v>35.56701030927835</v>
      </c>
      <c r="AM44" s="33">
        <v>64</v>
      </c>
      <c r="AN44" s="62">
        <f t="shared" si="2"/>
        <v>34.40860215053763</v>
      </c>
    </row>
    <row r="45" spans="1:40" ht="12.75">
      <c r="A45" s="12" t="s">
        <v>25</v>
      </c>
      <c r="B45" s="9"/>
      <c r="C45" s="9"/>
      <c r="D45" s="9"/>
      <c r="E45" s="9"/>
      <c r="F45" s="9"/>
      <c r="G45" s="9"/>
      <c r="H45" s="9"/>
      <c r="I45" s="10"/>
      <c r="J45" s="13"/>
      <c r="K45" s="10"/>
      <c r="L45" s="13"/>
      <c r="M45" s="10"/>
      <c r="N45" s="13"/>
      <c r="O45" s="10"/>
      <c r="P45" s="13"/>
      <c r="Q45" s="10"/>
      <c r="R45" s="13"/>
      <c r="S45" s="15"/>
      <c r="T45" s="13"/>
      <c r="U45" s="15"/>
      <c r="V45" s="13"/>
      <c r="W45" s="15"/>
      <c r="X45" s="13"/>
      <c r="Y45" s="17"/>
      <c r="Z45" s="13"/>
      <c r="AA45" s="17"/>
      <c r="AB45" s="14"/>
      <c r="AC45" s="17"/>
      <c r="AD45" s="14"/>
      <c r="AE45" s="36">
        <v>15</v>
      </c>
      <c r="AF45" s="34">
        <f>AE45/AE22</f>
        <v>0.05244755244755245</v>
      </c>
      <c r="AG45" s="33">
        <v>14</v>
      </c>
      <c r="AH45" s="43">
        <f>AG45/AG22</f>
        <v>0.05185185185185185</v>
      </c>
      <c r="AI45" s="33">
        <v>78</v>
      </c>
      <c r="AJ45" s="34">
        <f>AI45/AI22</f>
        <v>0.24375</v>
      </c>
      <c r="AK45" s="33">
        <v>78</v>
      </c>
      <c r="AL45" s="56">
        <f>AK45/AK22%</f>
        <v>24.375</v>
      </c>
      <c r="AM45" s="33">
        <v>73</v>
      </c>
      <c r="AN45" s="62">
        <f t="shared" si="2"/>
        <v>23.10126582278481</v>
      </c>
    </row>
    <row r="46" spans="1:40" ht="12.75">
      <c r="A46" s="12" t="s">
        <v>31</v>
      </c>
      <c r="B46" s="9"/>
      <c r="C46" s="9"/>
      <c r="D46" s="9"/>
      <c r="E46" s="9"/>
      <c r="F46" s="9"/>
      <c r="G46" s="9"/>
      <c r="H46" s="9"/>
      <c r="I46" s="10"/>
      <c r="J46" s="13"/>
      <c r="K46" s="10"/>
      <c r="L46" s="13"/>
      <c r="M46" s="10"/>
      <c r="N46" s="13"/>
      <c r="O46" s="10"/>
      <c r="P46" s="13"/>
      <c r="Q46" s="10"/>
      <c r="R46" s="13"/>
      <c r="S46" s="15"/>
      <c r="T46" s="13"/>
      <c r="U46" s="15"/>
      <c r="V46" s="13"/>
      <c r="W46" s="15"/>
      <c r="X46" s="13"/>
      <c r="Y46" s="17"/>
      <c r="Z46" s="13"/>
      <c r="AA46" s="17"/>
      <c r="AB46" s="14"/>
      <c r="AC46" s="17"/>
      <c r="AD46" s="14"/>
      <c r="AE46" s="36"/>
      <c r="AF46" s="34"/>
      <c r="AG46" s="33"/>
      <c r="AH46" s="43"/>
      <c r="AI46" s="33"/>
      <c r="AJ46" s="34"/>
      <c r="AK46" s="33"/>
      <c r="AL46" s="56"/>
      <c r="AM46" s="33">
        <v>22</v>
      </c>
      <c r="AN46" s="62">
        <f t="shared" si="2"/>
        <v>31.42857142857143</v>
      </c>
    </row>
    <row r="47" spans="1:40" ht="12.75">
      <c r="A47" s="12" t="s">
        <v>18</v>
      </c>
      <c r="B47" s="9"/>
      <c r="C47" s="9"/>
      <c r="D47" s="9"/>
      <c r="E47" s="9"/>
      <c r="F47" s="9"/>
      <c r="G47" s="9"/>
      <c r="H47" s="9"/>
      <c r="I47" s="10">
        <v>46</v>
      </c>
      <c r="J47" s="13">
        <f>I47/I24</f>
        <v>0.14330218068535824</v>
      </c>
      <c r="K47" s="10">
        <v>46</v>
      </c>
      <c r="L47" s="13">
        <f>K47/K24</f>
        <v>0.14330218068535824</v>
      </c>
      <c r="M47" s="10">
        <v>46</v>
      </c>
      <c r="N47" s="13">
        <f>M47/M24</f>
        <v>0.14330218068535824</v>
      </c>
      <c r="O47" s="10">
        <v>46</v>
      </c>
      <c r="P47" s="13">
        <f>O47/O24</f>
        <v>0.14330218068535824</v>
      </c>
      <c r="Q47" s="10">
        <v>47</v>
      </c>
      <c r="R47" s="13">
        <f>Q47/Q24</f>
        <v>0.14641744548286603</v>
      </c>
      <c r="S47" s="15">
        <v>50</v>
      </c>
      <c r="T47" s="13">
        <f>S47/S24</f>
        <v>0.1557632398753894</v>
      </c>
      <c r="U47" s="15">
        <v>47</v>
      </c>
      <c r="V47" s="13">
        <f>U47/U24</f>
        <v>0.14641744548286603</v>
      </c>
      <c r="W47" s="15">
        <v>52</v>
      </c>
      <c r="X47" s="13">
        <f>W47/W24</f>
        <v>0.16199376947040497</v>
      </c>
      <c r="Y47" s="17">
        <v>54</v>
      </c>
      <c r="Z47" s="13">
        <f>Y47/Y24</f>
        <v>0.16822429906542055</v>
      </c>
      <c r="AA47" s="17">
        <v>83</v>
      </c>
      <c r="AB47" s="14">
        <f>AA47/AA24</f>
        <v>0.2585669781931464</v>
      </c>
      <c r="AC47" s="17">
        <v>84</v>
      </c>
      <c r="AD47" s="14">
        <f>AC47/AC24</f>
        <v>0.2616822429906542</v>
      </c>
      <c r="AE47" s="36">
        <v>84</v>
      </c>
      <c r="AF47" s="34">
        <f>AE47/AE24</f>
        <v>0.2616822429906542</v>
      </c>
      <c r="AG47" s="33">
        <v>79</v>
      </c>
      <c r="AH47" s="43">
        <f>AG47/AG24</f>
        <v>0.2581699346405229</v>
      </c>
      <c r="AI47" s="33">
        <v>91</v>
      </c>
      <c r="AJ47" s="34">
        <f>AI47/AI24</f>
        <v>0.3137931034482759</v>
      </c>
      <c r="AK47" s="33">
        <v>91</v>
      </c>
      <c r="AL47" s="56">
        <f>AK47/AK24%</f>
        <v>31.379310344827587</v>
      </c>
      <c r="AM47" s="33">
        <v>46</v>
      </c>
      <c r="AN47" s="62">
        <f t="shared" si="2"/>
        <v>31.08108108108108</v>
      </c>
    </row>
    <row r="48" spans="1:40" ht="12.75">
      <c r="A48" s="12" t="s">
        <v>19</v>
      </c>
      <c r="B48" s="9"/>
      <c r="C48" s="9"/>
      <c r="D48" s="9"/>
      <c r="E48" s="9"/>
      <c r="F48" s="9"/>
      <c r="G48" s="9"/>
      <c r="H48" s="9"/>
      <c r="I48" s="10">
        <v>3</v>
      </c>
      <c r="J48" s="13">
        <f>I48/I25</f>
        <v>0.12</v>
      </c>
      <c r="K48" s="10">
        <v>3</v>
      </c>
      <c r="L48" s="13">
        <f>K48/K25</f>
        <v>0.12</v>
      </c>
      <c r="M48" s="10">
        <v>3</v>
      </c>
      <c r="N48" s="13">
        <f>M48/M25</f>
        <v>0.12</v>
      </c>
      <c r="O48" s="10">
        <v>3</v>
      </c>
      <c r="P48" s="13">
        <f>O48/O25</f>
        <v>0.12</v>
      </c>
      <c r="Q48" s="10">
        <v>3</v>
      </c>
      <c r="R48" s="13">
        <f>Q48/Q25</f>
        <v>0.12</v>
      </c>
      <c r="S48" s="15">
        <v>2</v>
      </c>
      <c r="T48" s="13">
        <f>S48/S25</f>
        <v>0.08</v>
      </c>
      <c r="U48" s="15">
        <v>2</v>
      </c>
      <c r="V48" s="13">
        <f>U48/U25</f>
        <v>0.08</v>
      </c>
      <c r="W48" s="15">
        <v>2</v>
      </c>
      <c r="X48" s="13">
        <f>W48/W25</f>
        <v>0.08</v>
      </c>
      <c r="Y48" s="17">
        <v>2</v>
      </c>
      <c r="Z48" s="13">
        <f>Y48/Y25</f>
        <v>0.08</v>
      </c>
      <c r="AA48" s="17">
        <v>6</v>
      </c>
      <c r="AB48" s="14">
        <f>AA48/AA25</f>
        <v>0.24</v>
      </c>
      <c r="AC48" s="17">
        <v>6</v>
      </c>
      <c r="AD48" s="14">
        <f>AC48/AC25</f>
        <v>0.24</v>
      </c>
      <c r="AE48" s="36">
        <v>6</v>
      </c>
      <c r="AF48" s="34">
        <f>AE48/AE25</f>
        <v>0.24</v>
      </c>
      <c r="AG48" s="33">
        <v>5</v>
      </c>
      <c r="AH48" s="43">
        <f>AG48/AG25</f>
        <v>0.23809523809523808</v>
      </c>
      <c r="AI48" s="33">
        <v>8</v>
      </c>
      <c r="AJ48" s="34">
        <f>AI48/AI25</f>
        <v>0.25806451612903225</v>
      </c>
      <c r="AK48" s="33">
        <v>8</v>
      </c>
      <c r="AL48" s="56">
        <f>AK48/AK25%</f>
        <v>25.806451612903228</v>
      </c>
      <c r="AM48" s="33">
        <v>9</v>
      </c>
      <c r="AN48" s="62">
        <f t="shared" si="2"/>
        <v>28.125</v>
      </c>
    </row>
    <row r="49" spans="1:40" ht="12.75">
      <c r="A49" s="12" t="s">
        <v>20</v>
      </c>
      <c r="B49" s="9"/>
      <c r="C49" s="9"/>
      <c r="D49" s="9"/>
      <c r="E49" s="9"/>
      <c r="F49" s="9"/>
      <c r="G49" s="9"/>
      <c r="H49" s="9"/>
      <c r="I49" s="10">
        <v>4</v>
      </c>
      <c r="J49" s="13">
        <f>I49/I26</f>
        <v>0.10810810810810811</v>
      </c>
      <c r="K49" s="10">
        <v>4</v>
      </c>
      <c r="L49" s="13">
        <f>K49/K26</f>
        <v>0.10810810810810811</v>
      </c>
      <c r="M49" s="10">
        <v>4</v>
      </c>
      <c r="N49" s="13">
        <f>M49/M26</f>
        <v>0.10810810810810811</v>
      </c>
      <c r="O49" s="10">
        <v>4</v>
      </c>
      <c r="P49" s="13">
        <f>O49/O26</f>
        <v>0.10810810810810811</v>
      </c>
      <c r="Q49" s="10">
        <v>4</v>
      </c>
      <c r="R49" s="13">
        <f>Q49/Q26</f>
        <v>0.10810810810810811</v>
      </c>
      <c r="S49" s="15">
        <v>4</v>
      </c>
      <c r="T49" s="13">
        <f>S49/S26</f>
        <v>0.10810810810810811</v>
      </c>
      <c r="U49" s="15">
        <v>4</v>
      </c>
      <c r="V49" s="13">
        <f>U49/U26</f>
        <v>0.10810810810810811</v>
      </c>
      <c r="W49" s="15">
        <v>3</v>
      </c>
      <c r="X49" s="13">
        <f>W49/W26</f>
        <v>0.08108108108108109</v>
      </c>
      <c r="Y49" s="17">
        <v>3</v>
      </c>
      <c r="Z49" s="13">
        <f>Y49/Y26</f>
        <v>0.08108108108108109</v>
      </c>
      <c r="AA49" s="17">
        <v>7</v>
      </c>
      <c r="AB49" s="14">
        <f>AA49/AA26</f>
        <v>0.1891891891891892</v>
      </c>
      <c r="AC49" s="17">
        <v>7</v>
      </c>
      <c r="AD49" s="14">
        <f>AC49/AC26</f>
        <v>0.1891891891891892</v>
      </c>
      <c r="AE49" s="36">
        <v>7</v>
      </c>
      <c r="AF49" s="34">
        <f>AE49/AE26</f>
        <v>0.1891891891891892</v>
      </c>
      <c r="AG49" s="33">
        <v>6</v>
      </c>
      <c r="AH49" s="43">
        <f>AG49/AG26</f>
        <v>0.011650485436893204</v>
      </c>
      <c r="AI49" s="33">
        <v>10</v>
      </c>
      <c r="AJ49" s="34">
        <f>AI49/AI26</f>
        <v>0.2564102564102564</v>
      </c>
      <c r="AK49" s="33">
        <v>10</v>
      </c>
      <c r="AL49" s="56">
        <f>AK49/AK26%</f>
        <v>25.64102564102564</v>
      </c>
      <c r="AM49" s="33">
        <v>9</v>
      </c>
      <c r="AN49" s="62">
        <f t="shared" si="2"/>
        <v>23.076923076923077</v>
      </c>
    </row>
    <row r="50" spans="1:40" ht="12.75">
      <c r="A50" s="12" t="s">
        <v>26</v>
      </c>
      <c r="B50" s="9"/>
      <c r="C50" s="9"/>
      <c r="D50" s="9"/>
      <c r="E50" s="9"/>
      <c r="F50" s="9"/>
      <c r="G50" s="9"/>
      <c r="H50" s="9"/>
      <c r="I50" s="10"/>
      <c r="J50" s="13"/>
      <c r="K50" s="10"/>
      <c r="L50" s="13"/>
      <c r="M50" s="10"/>
      <c r="N50" s="13"/>
      <c r="O50" s="10"/>
      <c r="P50" s="13"/>
      <c r="Q50" s="10"/>
      <c r="R50" s="13"/>
      <c r="S50" s="15"/>
      <c r="T50" s="13"/>
      <c r="U50" s="15"/>
      <c r="V50" s="13"/>
      <c r="W50" s="15"/>
      <c r="X50" s="13"/>
      <c r="Y50" s="17"/>
      <c r="Z50" s="13"/>
      <c r="AA50" s="17"/>
      <c r="AB50" s="14"/>
      <c r="AC50" s="17"/>
      <c r="AD50" s="14"/>
      <c r="AE50" s="36">
        <v>3</v>
      </c>
      <c r="AF50" s="34">
        <f>AE50/AE27</f>
        <v>0.10344827586206896</v>
      </c>
      <c r="AG50" s="33">
        <v>3</v>
      </c>
      <c r="AH50" s="43">
        <f>AG50/AG27</f>
        <v>0.03614457831325301</v>
      </c>
      <c r="AI50" s="33">
        <v>8</v>
      </c>
      <c r="AJ50" s="34">
        <f>AI50/AI27</f>
        <v>0.26666666666666666</v>
      </c>
      <c r="AK50" s="33">
        <v>8</v>
      </c>
      <c r="AL50" s="56">
        <f>AK50/AK27%</f>
        <v>26.666666666666668</v>
      </c>
      <c r="AM50" s="33">
        <v>8</v>
      </c>
      <c r="AN50" s="62">
        <f t="shared" si="2"/>
        <v>27.586206896551726</v>
      </c>
    </row>
    <row r="51" spans="1:40" ht="21" customHeight="1">
      <c r="A51" s="53" t="s">
        <v>21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61"/>
    </row>
    <row r="52" spans="1:40" ht="12.75">
      <c r="A52" s="25" t="s">
        <v>4</v>
      </c>
      <c r="B52" s="26"/>
      <c r="C52" s="26"/>
      <c r="D52" s="26"/>
      <c r="E52" s="26"/>
      <c r="F52" s="26"/>
      <c r="G52" s="26"/>
      <c r="H52" s="26"/>
      <c r="I52" s="27">
        <f aca="true" t="shared" si="3" ref="I52:Y52">I54+I55+I56+I57+I58+I60+I61+I62+I63+I64+I65+I66+I67+I70+I71+I72</f>
        <v>550</v>
      </c>
      <c r="J52" s="30">
        <v>1</v>
      </c>
      <c r="K52" s="27">
        <f t="shared" si="3"/>
        <v>550</v>
      </c>
      <c r="L52" s="30">
        <v>1</v>
      </c>
      <c r="M52" s="27">
        <f t="shared" si="3"/>
        <v>550</v>
      </c>
      <c r="N52" s="30">
        <v>1</v>
      </c>
      <c r="O52" s="27">
        <f t="shared" si="3"/>
        <v>550</v>
      </c>
      <c r="P52" s="30">
        <v>1</v>
      </c>
      <c r="Q52" s="27">
        <f t="shared" si="3"/>
        <v>550</v>
      </c>
      <c r="R52" s="30">
        <v>1</v>
      </c>
      <c r="S52" s="27">
        <f t="shared" si="3"/>
        <v>550</v>
      </c>
      <c r="T52" s="30">
        <v>1</v>
      </c>
      <c r="U52" s="27">
        <f t="shared" si="3"/>
        <v>550</v>
      </c>
      <c r="V52" s="30">
        <v>1</v>
      </c>
      <c r="W52" s="27">
        <f t="shared" si="3"/>
        <v>550</v>
      </c>
      <c r="X52" s="30">
        <v>1</v>
      </c>
      <c r="Y52" s="27">
        <f t="shared" si="3"/>
        <v>550</v>
      </c>
      <c r="Z52" s="30">
        <v>1</v>
      </c>
      <c r="AA52" s="27">
        <f>AA54+AA55+AA56+AA57+AA58+AA60+AA61+AA62+AA63+AA64+AA65+AA66+AA67+AA70+AA71+AA72</f>
        <v>550</v>
      </c>
      <c r="AB52" s="30">
        <v>1</v>
      </c>
      <c r="AC52" s="27">
        <f>SUM(AC54:AC72)</f>
        <v>550</v>
      </c>
      <c r="AD52" s="30">
        <v>1</v>
      </c>
      <c r="AE52" s="33">
        <v>579</v>
      </c>
      <c r="AF52" s="11">
        <v>1</v>
      </c>
      <c r="AG52" s="33">
        <v>537</v>
      </c>
      <c r="AH52" s="42">
        <v>1</v>
      </c>
      <c r="AI52" s="31">
        <f>SUM(AI54:AI73)</f>
        <v>589</v>
      </c>
      <c r="AJ52" s="42">
        <v>1</v>
      </c>
      <c r="AK52" s="31">
        <f>SUM(AK54:AK73)</f>
        <v>589</v>
      </c>
      <c r="AL52" s="55">
        <v>1</v>
      </c>
      <c r="AM52" s="31">
        <f>SUM(AM53:AM73)</f>
        <v>574</v>
      </c>
      <c r="AN52" s="42">
        <v>1</v>
      </c>
    </row>
    <row r="53" spans="1:40" ht="12.75">
      <c r="A53" s="12" t="s">
        <v>29</v>
      </c>
      <c r="B53" s="26"/>
      <c r="C53" s="26"/>
      <c r="D53" s="26"/>
      <c r="E53" s="26"/>
      <c r="F53" s="26"/>
      <c r="G53" s="26"/>
      <c r="H53" s="26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0"/>
      <c r="AA53" s="27"/>
      <c r="AB53" s="30"/>
      <c r="AC53" s="27"/>
      <c r="AD53" s="30"/>
      <c r="AE53" s="33"/>
      <c r="AF53" s="11"/>
      <c r="AG53" s="33"/>
      <c r="AH53" s="42"/>
      <c r="AI53" s="31"/>
      <c r="AJ53" s="42"/>
      <c r="AK53" s="31"/>
      <c r="AL53" s="55"/>
      <c r="AM53" s="31">
        <v>15</v>
      </c>
      <c r="AN53" s="42">
        <v>1</v>
      </c>
    </row>
    <row r="54" spans="1:40" ht="12.75">
      <c r="A54" s="12" t="s">
        <v>5</v>
      </c>
      <c r="B54" s="9"/>
      <c r="C54" s="9"/>
      <c r="D54" s="9"/>
      <c r="E54" s="9"/>
      <c r="F54" s="9"/>
      <c r="G54" s="9"/>
      <c r="H54" s="9"/>
      <c r="I54" s="10">
        <v>33</v>
      </c>
      <c r="J54" s="11">
        <v>1</v>
      </c>
      <c r="K54" s="10">
        <v>33</v>
      </c>
      <c r="L54" s="11">
        <v>1</v>
      </c>
      <c r="M54" s="10">
        <v>33</v>
      </c>
      <c r="N54" s="11">
        <v>1</v>
      </c>
      <c r="O54" s="10">
        <v>33</v>
      </c>
      <c r="P54" s="11">
        <v>1</v>
      </c>
      <c r="Q54" s="10">
        <v>33</v>
      </c>
      <c r="R54" s="11">
        <v>1</v>
      </c>
      <c r="S54" s="10">
        <v>33</v>
      </c>
      <c r="T54" s="11">
        <v>1</v>
      </c>
      <c r="U54" s="10">
        <v>33</v>
      </c>
      <c r="V54" s="11">
        <v>1</v>
      </c>
      <c r="W54" s="10">
        <v>33</v>
      </c>
      <c r="X54" s="11">
        <v>1</v>
      </c>
      <c r="Y54" s="10">
        <v>33</v>
      </c>
      <c r="Z54" s="11">
        <v>1</v>
      </c>
      <c r="AA54" s="10">
        <v>33</v>
      </c>
      <c r="AB54" s="11">
        <v>1</v>
      </c>
      <c r="AC54" s="10">
        <v>33</v>
      </c>
      <c r="AD54" s="11">
        <v>1</v>
      </c>
      <c r="AE54" s="35">
        <v>33</v>
      </c>
      <c r="AF54" s="11">
        <v>1</v>
      </c>
      <c r="AG54" s="33">
        <v>30</v>
      </c>
      <c r="AH54" s="42">
        <v>1</v>
      </c>
      <c r="AI54" s="31">
        <v>32</v>
      </c>
      <c r="AJ54" s="42">
        <v>1</v>
      </c>
      <c r="AK54" s="31">
        <v>32</v>
      </c>
      <c r="AL54" s="55">
        <v>1</v>
      </c>
      <c r="AM54" s="31">
        <v>30</v>
      </c>
      <c r="AN54" s="42">
        <v>1</v>
      </c>
    </row>
    <row r="55" spans="1:40" ht="12.75">
      <c r="A55" s="12" t="s">
        <v>6</v>
      </c>
      <c r="B55" s="9"/>
      <c r="C55" s="9"/>
      <c r="D55" s="9"/>
      <c r="E55" s="9"/>
      <c r="F55" s="9"/>
      <c r="G55" s="9"/>
      <c r="H55" s="9"/>
      <c r="I55" s="10">
        <v>31</v>
      </c>
      <c r="J55" s="11">
        <v>1</v>
      </c>
      <c r="K55" s="10">
        <v>31</v>
      </c>
      <c r="L55" s="11">
        <v>1</v>
      </c>
      <c r="M55" s="10">
        <v>31</v>
      </c>
      <c r="N55" s="11">
        <v>1</v>
      </c>
      <c r="O55" s="10">
        <v>31</v>
      </c>
      <c r="P55" s="11">
        <v>1</v>
      </c>
      <c r="Q55" s="10">
        <v>31</v>
      </c>
      <c r="R55" s="11">
        <v>1</v>
      </c>
      <c r="S55" s="10">
        <v>31</v>
      </c>
      <c r="T55" s="11">
        <v>1</v>
      </c>
      <c r="U55" s="10">
        <v>31</v>
      </c>
      <c r="V55" s="11">
        <v>1</v>
      </c>
      <c r="W55" s="10">
        <v>31</v>
      </c>
      <c r="X55" s="11">
        <v>1</v>
      </c>
      <c r="Y55" s="10">
        <v>31</v>
      </c>
      <c r="Z55" s="11">
        <v>1</v>
      </c>
      <c r="AA55" s="10">
        <v>31</v>
      </c>
      <c r="AB55" s="11">
        <v>1</v>
      </c>
      <c r="AC55" s="10">
        <v>31</v>
      </c>
      <c r="AD55" s="11">
        <v>1</v>
      </c>
      <c r="AE55" s="35">
        <v>31</v>
      </c>
      <c r="AF55" s="11">
        <v>1</v>
      </c>
      <c r="AG55" s="33">
        <v>31</v>
      </c>
      <c r="AH55" s="42">
        <v>1</v>
      </c>
      <c r="AI55" s="31">
        <v>33</v>
      </c>
      <c r="AJ55" s="42">
        <v>1</v>
      </c>
      <c r="AK55" s="31">
        <v>33</v>
      </c>
      <c r="AL55" s="55">
        <v>1</v>
      </c>
      <c r="AM55" s="31">
        <v>33</v>
      </c>
      <c r="AN55" s="42">
        <v>1</v>
      </c>
    </row>
    <row r="56" spans="1:40" ht="12.75">
      <c r="A56" s="12" t="s">
        <v>7</v>
      </c>
      <c r="B56" s="9"/>
      <c r="C56" s="9"/>
      <c r="D56" s="9"/>
      <c r="E56" s="9"/>
      <c r="F56" s="9"/>
      <c r="G56" s="9"/>
      <c r="H56" s="9"/>
      <c r="I56" s="10">
        <v>44</v>
      </c>
      <c r="J56" s="11">
        <v>1</v>
      </c>
      <c r="K56" s="10">
        <v>44</v>
      </c>
      <c r="L56" s="11">
        <v>1</v>
      </c>
      <c r="M56" s="10">
        <v>44</v>
      </c>
      <c r="N56" s="11">
        <v>1</v>
      </c>
      <c r="O56" s="10">
        <v>44</v>
      </c>
      <c r="P56" s="11">
        <v>1</v>
      </c>
      <c r="Q56" s="10">
        <v>44</v>
      </c>
      <c r="R56" s="11">
        <v>1</v>
      </c>
      <c r="S56" s="10">
        <v>44</v>
      </c>
      <c r="T56" s="11">
        <v>1</v>
      </c>
      <c r="U56" s="10">
        <v>44</v>
      </c>
      <c r="V56" s="11">
        <v>1</v>
      </c>
      <c r="W56" s="10">
        <v>44</v>
      </c>
      <c r="X56" s="11">
        <v>1</v>
      </c>
      <c r="Y56" s="10">
        <v>44</v>
      </c>
      <c r="Z56" s="11">
        <v>1</v>
      </c>
      <c r="AA56" s="10">
        <v>44</v>
      </c>
      <c r="AB56" s="11">
        <v>1</v>
      </c>
      <c r="AC56" s="10">
        <v>44</v>
      </c>
      <c r="AD56" s="11">
        <v>1</v>
      </c>
      <c r="AE56" s="35">
        <v>44</v>
      </c>
      <c r="AF56" s="11">
        <v>1</v>
      </c>
      <c r="AG56" s="33">
        <v>43</v>
      </c>
      <c r="AH56" s="42">
        <v>1</v>
      </c>
      <c r="AI56" s="31">
        <v>45</v>
      </c>
      <c r="AJ56" s="42">
        <v>1</v>
      </c>
      <c r="AK56" s="31">
        <v>45</v>
      </c>
      <c r="AL56" s="55">
        <v>1</v>
      </c>
      <c r="AM56" s="31">
        <v>25</v>
      </c>
      <c r="AN56" s="42">
        <v>1</v>
      </c>
    </row>
    <row r="57" spans="1:40" ht="12.75">
      <c r="A57" s="12" t="s">
        <v>8</v>
      </c>
      <c r="B57" s="9"/>
      <c r="C57" s="9"/>
      <c r="D57" s="9"/>
      <c r="E57" s="9"/>
      <c r="F57" s="9"/>
      <c r="G57" s="9"/>
      <c r="H57" s="9"/>
      <c r="I57" s="10">
        <v>27</v>
      </c>
      <c r="J57" s="11">
        <v>1</v>
      </c>
      <c r="K57" s="10">
        <v>27</v>
      </c>
      <c r="L57" s="11">
        <v>1</v>
      </c>
      <c r="M57" s="10">
        <v>27</v>
      </c>
      <c r="N57" s="11">
        <v>1</v>
      </c>
      <c r="O57" s="10">
        <v>27</v>
      </c>
      <c r="P57" s="11">
        <v>1</v>
      </c>
      <c r="Q57" s="10">
        <v>27</v>
      </c>
      <c r="R57" s="11">
        <v>1</v>
      </c>
      <c r="S57" s="10">
        <v>27</v>
      </c>
      <c r="T57" s="11">
        <v>1</v>
      </c>
      <c r="U57" s="10">
        <v>27</v>
      </c>
      <c r="V57" s="11">
        <v>1</v>
      </c>
      <c r="W57" s="10">
        <v>27</v>
      </c>
      <c r="X57" s="11">
        <v>1</v>
      </c>
      <c r="Y57" s="10">
        <v>27</v>
      </c>
      <c r="Z57" s="11">
        <v>1</v>
      </c>
      <c r="AA57" s="10">
        <v>27</v>
      </c>
      <c r="AB57" s="11">
        <v>1</v>
      </c>
      <c r="AC57" s="10">
        <v>27</v>
      </c>
      <c r="AD57" s="11">
        <v>1</v>
      </c>
      <c r="AE57" s="35">
        <v>27</v>
      </c>
      <c r="AF57" s="11">
        <v>1</v>
      </c>
      <c r="AG57" s="33">
        <v>23</v>
      </c>
      <c r="AH57" s="42">
        <v>1</v>
      </c>
      <c r="AI57" s="31">
        <v>31</v>
      </c>
      <c r="AJ57" s="42">
        <v>1</v>
      </c>
      <c r="AK57" s="31">
        <v>31</v>
      </c>
      <c r="AL57" s="55">
        <v>1</v>
      </c>
      <c r="AM57" s="31">
        <v>30</v>
      </c>
      <c r="AN57" s="42">
        <v>1</v>
      </c>
    </row>
    <row r="58" spans="1:40" ht="12.75">
      <c r="A58" s="12" t="s">
        <v>9</v>
      </c>
      <c r="B58" s="9"/>
      <c r="C58" s="9"/>
      <c r="D58" s="9"/>
      <c r="E58" s="9"/>
      <c r="F58" s="9"/>
      <c r="G58" s="9"/>
      <c r="H58" s="9"/>
      <c r="I58" s="10">
        <v>30</v>
      </c>
      <c r="J58" s="11">
        <v>1</v>
      </c>
      <c r="K58" s="10">
        <v>30</v>
      </c>
      <c r="L58" s="11">
        <v>1</v>
      </c>
      <c r="M58" s="10">
        <v>30</v>
      </c>
      <c r="N58" s="11">
        <v>1</v>
      </c>
      <c r="O58" s="10">
        <v>30</v>
      </c>
      <c r="P58" s="11">
        <v>1</v>
      </c>
      <c r="Q58" s="10">
        <v>30</v>
      </c>
      <c r="R58" s="11">
        <v>1</v>
      </c>
      <c r="S58" s="10">
        <v>30</v>
      </c>
      <c r="T58" s="11">
        <v>1</v>
      </c>
      <c r="U58" s="10">
        <v>30</v>
      </c>
      <c r="V58" s="11">
        <v>1</v>
      </c>
      <c r="W58" s="10">
        <v>30</v>
      </c>
      <c r="X58" s="11">
        <v>1</v>
      </c>
      <c r="Y58" s="10">
        <v>30</v>
      </c>
      <c r="Z58" s="11">
        <v>1</v>
      </c>
      <c r="AA58" s="10">
        <v>30</v>
      </c>
      <c r="AB58" s="11">
        <v>1</v>
      </c>
      <c r="AC58" s="10">
        <v>30</v>
      </c>
      <c r="AD58" s="11">
        <v>1</v>
      </c>
      <c r="AE58" s="35">
        <v>30</v>
      </c>
      <c r="AF58" s="11">
        <v>1</v>
      </c>
      <c r="AG58" s="33">
        <v>29</v>
      </c>
      <c r="AH58" s="42">
        <v>1</v>
      </c>
      <c r="AI58" s="31">
        <v>31</v>
      </c>
      <c r="AJ58" s="42">
        <v>1</v>
      </c>
      <c r="AK58" s="31">
        <v>31</v>
      </c>
      <c r="AL58" s="55">
        <v>1</v>
      </c>
      <c r="AM58" s="31">
        <v>32</v>
      </c>
      <c r="AN58" s="42">
        <v>1</v>
      </c>
    </row>
    <row r="59" spans="1:40" ht="12.75">
      <c r="A59" s="12" t="s">
        <v>30</v>
      </c>
      <c r="B59" s="9"/>
      <c r="C59" s="9"/>
      <c r="D59" s="9"/>
      <c r="E59" s="9"/>
      <c r="F59" s="9"/>
      <c r="G59" s="9"/>
      <c r="H59" s="9"/>
      <c r="I59" s="10"/>
      <c r="J59" s="11"/>
      <c r="K59" s="10"/>
      <c r="L59" s="11"/>
      <c r="M59" s="10"/>
      <c r="N59" s="11"/>
      <c r="O59" s="10"/>
      <c r="P59" s="11"/>
      <c r="Q59" s="10"/>
      <c r="R59" s="11"/>
      <c r="S59" s="10"/>
      <c r="T59" s="11"/>
      <c r="U59" s="10"/>
      <c r="V59" s="11"/>
      <c r="W59" s="10"/>
      <c r="X59" s="11"/>
      <c r="Y59" s="10"/>
      <c r="Z59" s="11"/>
      <c r="AA59" s="10"/>
      <c r="AB59" s="11"/>
      <c r="AC59" s="10"/>
      <c r="AD59" s="11"/>
      <c r="AE59" s="35"/>
      <c r="AF59" s="11"/>
      <c r="AG59" s="33"/>
      <c r="AH59" s="42"/>
      <c r="AI59" s="31"/>
      <c r="AJ59" s="42"/>
      <c r="AK59" s="31"/>
      <c r="AL59" s="55"/>
      <c r="AM59" s="31">
        <v>11</v>
      </c>
      <c r="AN59" s="42">
        <v>1</v>
      </c>
    </row>
    <row r="60" spans="1:40" ht="12.75">
      <c r="A60" s="12" t="s">
        <v>10</v>
      </c>
      <c r="B60" s="9"/>
      <c r="C60" s="9"/>
      <c r="D60" s="9"/>
      <c r="E60" s="9"/>
      <c r="F60" s="9"/>
      <c r="G60" s="9"/>
      <c r="H60" s="9"/>
      <c r="I60" s="10">
        <v>35</v>
      </c>
      <c r="J60" s="11">
        <v>1</v>
      </c>
      <c r="K60" s="10">
        <v>35</v>
      </c>
      <c r="L60" s="11">
        <v>1</v>
      </c>
      <c r="M60" s="10">
        <v>35</v>
      </c>
      <c r="N60" s="11">
        <v>1</v>
      </c>
      <c r="O60" s="10">
        <v>35</v>
      </c>
      <c r="P60" s="11">
        <v>1</v>
      </c>
      <c r="Q60" s="10">
        <v>35</v>
      </c>
      <c r="R60" s="11">
        <v>1</v>
      </c>
      <c r="S60" s="10">
        <v>35</v>
      </c>
      <c r="T60" s="11">
        <v>1</v>
      </c>
      <c r="U60" s="10">
        <v>35</v>
      </c>
      <c r="V60" s="11">
        <v>1</v>
      </c>
      <c r="W60" s="10">
        <v>35</v>
      </c>
      <c r="X60" s="11">
        <v>1</v>
      </c>
      <c r="Y60" s="10">
        <v>35</v>
      </c>
      <c r="Z60" s="11">
        <v>1</v>
      </c>
      <c r="AA60" s="10">
        <v>35</v>
      </c>
      <c r="AB60" s="11">
        <v>1</v>
      </c>
      <c r="AC60" s="10">
        <v>35</v>
      </c>
      <c r="AD60" s="11">
        <v>1</v>
      </c>
      <c r="AE60" s="35">
        <v>35</v>
      </c>
      <c r="AF60" s="11">
        <v>1</v>
      </c>
      <c r="AG60" s="33">
        <v>34</v>
      </c>
      <c r="AH60" s="42">
        <v>1</v>
      </c>
      <c r="AI60" s="31">
        <v>36</v>
      </c>
      <c r="AJ60" s="42">
        <v>1</v>
      </c>
      <c r="AK60" s="31">
        <v>36</v>
      </c>
      <c r="AL60" s="55">
        <v>1</v>
      </c>
      <c r="AM60" s="31">
        <v>36</v>
      </c>
      <c r="AN60" s="42">
        <v>1</v>
      </c>
    </row>
    <row r="61" spans="1:40" ht="12.75">
      <c r="A61" s="12" t="s">
        <v>11</v>
      </c>
      <c r="B61" s="9"/>
      <c r="C61" s="9"/>
      <c r="D61" s="9"/>
      <c r="E61" s="9"/>
      <c r="F61" s="9"/>
      <c r="G61" s="9"/>
      <c r="H61" s="9"/>
      <c r="I61" s="10">
        <v>42</v>
      </c>
      <c r="J61" s="11">
        <v>1</v>
      </c>
      <c r="K61" s="10">
        <v>42</v>
      </c>
      <c r="L61" s="11">
        <v>1</v>
      </c>
      <c r="M61" s="10">
        <v>42</v>
      </c>
      <c r="N61" s="11">
        <v>1</v>
      </c>
      <c r="O61" s="10">
        <v>42</v>
      </c>
      <c r="P61" s="11">
        <v>1</v>
      </c>
      <c r="Q61" s="10">
        <v>42</v>
      </c>
      <c r="R61" s="11">
        <v>1</v>
      </c>
      <c r="S61" s="10">
        <v>42</v>
      </c>
      <c r="T61" s="11">
        <v>1</v>
      </c>
      <c r="U61" s="10">
        <v>42</v>
      </c>
      <c r="V61" s="11">
        <v>1</v>
      </c>
      <c r="W61" s="10">
        <v>42</v>
      </c>
      <c r="X61" s="11">
        <v>1</v>
      </c>
      <c r="Y61" s="10">
        <v>42</v>
      </c>
      <c r="Z61" s="11">
        <v>1</v>
      </c>
      <c r="AA61" s="10">
        <v>42</v>
      </c>
      <c r="AB61" s="11">
        <v>1</v>
      </c>
      <c r="AC61" s="10">
        <v>42</v>
      </c>
      <c r="AD61" s="11">
        <v>1</v>
      </c>
      <c r="AE61" s="35">
        <v>42</v>
      </c>
      <c r="AF61" s="11">
        <v>1</v>
      </c>
      <c r="AG61" s="33">
        <v>41</v>
      </c>
      <c r="AH61" s="42">
        <v>1</v>
      </c>
      <c r="AI61" s="31">
        <v>38</v>
      </c>
      <c r="AJ61" s="42">
        <v>1</v>
      </c>
      <c r="AK61" s="31">
        <v>38</v>
      </c>
      <c r="AL61" s="55">
        <v>1</v>
      </c>
      <c r="AM61" s="31">
        <v>26</v>
      </c>
      <c r="AN61" s="42">
        <v>1</v>
      </c>
    </row>
    <row r="62" spans="1:40" ht="12.75">
      <c r="A62" s="12" t="s">
        <v>12</v>
      </c>
      <c r="B62" s="9"/>
      <c r="C62" s="9"/>
      <c r="D62" s="9"/>
      <c r="E62" s="9"/>
      <c r="F62" s="9"/>
      <c r="G62" s="9"/>
      <c r="H62" s="9"/>
      <c r="I62" s="10">
        <v>36</v>
      </c>
      <c r="J62" s="11">
        <v>1</v>
      </c>
      <c r="K62" s="10">
        <v>36</v>
      </c>
      <c r="L62" s="11">
        <v>1</v>
      </c>
      <c r="M62" s="10">
        <v>36</v>
      </c>
      <c r="N62" s="11">
        <v>1</v>
      </c>
      <c r="O62" s="10">
        <v>36</v>
      </c>
      <c r="P62" s="11">
        <v>1</v>
      </c>
      <c r="Q62" s="10">
        <v>36</v>
      </c>
      <c r="R62" s="11">
        <v>1</v>
      </c>
      <c r="S62" s="10">
        <v>36</v>
      </c>
      <c r="T62" s="11">
        <v>1</v>
      </c>
      <c r="U62" s="10">
        <v>36</v>
      </c>
      <c r="V62" s="11">
        <v>1</v>
      </c>
      <c r="W62" s="10">
        <v>36</v>
      </c>
      <c r="X62" s="11">
        <v>1</v>
      </c>
      <c r="Y62" s="10">
        <v>36</v>
      </c>
      <c r="Z62" s="11">
        <v>1</v>
      </c>
      <c r="AA62" s="10">
        <v>36</v>
      </c>
      <c r="AB62" s="11">
        <v>1</v>
      </c>
      <c r="AC62" s="10">
        <v>36</v>
      </c>
      <c r="AD62" s="11">
        <v>1</v>
      </c>
      <c r="AE62" s="35">
        <v>36</v>
      </c>
      <c r="AF62" s="11">
        <v>1</v>
      </c>
      <c r="AG62" s="33">
        <v>33</v>
      </c>
      <c r="AH62" s="42">
        <v>1</v>
      </c>
      <c r="AI62" s="31">
        <v>33</v>
      </c>
      <c r="AJ62" s="42">
        <v>1</v>
      </c>
      <c r="AK62" s="31">
        <v>33</v>
      </c>
      <c r="AL62" s="55">
        <v>1</v>
      </c>
      <c r="AM62" s="31">
        <v>32</v>
      </c>
      <c r="AN62" s="42">
        <v>1</v>
      </c>
    </row>
    <row r="63" spans="1:40" ht="12.75">
      <c r="A63" s="12" t="s">
        <v>13</v>
      </c>
      <c r="B63" s="9"/>
      <c r="C63" s="9"/>
      <c r="D63" s="9"/>
      <c r="E63" s="9"/>
      <c r="F63" s="9"/>
      <c r="G63" s="9"/>
      <c r="H63" s="9"/>
      <c r="I63" s="10">
        <v>29</v>
      </c>
      <c r="J63" s="11">
        <v>1</v>
      </c>
      <c r="K63" s="10">
        <v>29</v>
      </c>
      <c r="L63" s="11">
        <v>1</v>
      </c>
      <c r="M63" s="10">
        <v>29</v>
      </c>
      <c r="N63" s="11">
        <v>1</v>
      </c>
      <c r="O63" s="10">
        <v>29</v>
      </c>
      <c r="P63" s="11">
        <v>1</v>
      </c>
      <c r="Q63" s="10">
        <v>29</v>
      </c>
      <c r="R63" s="11">
        <v>1</v>
      </c>
      <c r="S63" s="10">
        <v>29</v>
      </c>
      <c r="T63" s="11">
        <v>1</v>
      </c>
      <c r="U63" s="10">
        <v>29</v>
      </c>
      <c r="V63" s="11">
        <v>1</v>
      </c>
      <c r="W63" s="10">
        <v>29</v>
      </c>
      <c r="X63" s="11">
        <v>1</v>
      </c>
      <c r="Y63" s="10">
        <v>29</v>
      </c>
      <c r="Z63" s="11">
        <v>1</v>
      </c>
      <c r="AA63" s="10">
        <v>29</v>
      </c>
      <c r="AB63" s="11">
        <v>1</v>
      </c>
      <c r="AC63" s="10">
        <v>29</v>
      </c>
      <c r="AD63" s="11">
        <v>1</v>
      </c>
      <c r="AE63" s="35">
        <v>29</v>
      </c>
      <c r="AF63" s="11">
        <v>1</v>
      </c>
      <c r="AG63" s="33">
        <v>28</v>
      </c>
      <c r="AH63" s="42">
        <v>1</v>
      </c>
      <c r="AI63" s="31">
        <v>33</v>
      </c>
      <c r="AJ63" s="42">
        <v>1</v>
      </c>
      <c r="AK63" s="31">
        <v>33</v>
      </c>
      <c r="AL63" s="55">
        <v>1</v>
      </c>
      <c r="AM63" s="31">
        <v>33</v>
      </c>
      <c r="AN63" s="42">
        <v>1</v>
      </c>
    </row>
    <row r="64" spans="1:40" ht="12.75">
      <c r="A64" s="12" t="s">
        <v>14</v>
      </c>
      <c r="B64" s="9"/>
      <c r="C64" s="9"/>
      <c r="D64" s="9"/>
      <c r="E64" s="9"/>
      <c r="F64" s="9"/>
      <c r="G64" s="9"/>
      <c r="H64" s="9"/>
      <c r="I64" s="10">
        <v>25</v>
      </c>
      <c r="J64" s="11">
        <v>1</v>
      </c>
      <c r="K64" s="10">
        <v>25</v>
      </c>
      <c r="L64" s="11">
        <v>1</v>
      </c>
      <c r="M64" s="10">
        <v>25</v>
      </c>
      <c r="N64" s="11">
        <v>1</v>
      </c>
      <c r="O64" s="10">
        <v>25</v>
      </c>
      <c r="P64" s="11">
        <v>1</v>
      </c>
      <c r="Q64" s="10">
        <v>25</v>
      </c>
      <c r="R64" s="11">
        <v>1</v>
      </c>
      <c r="S64" s="10">
        <v>25</v>
      </c>
      <c r="T64" s="11">
        <v>1</v>
      </c>
      <c r="U64" s="10">
        <v>25</v>
      </c>
      <c r="V64" s="11">
        <v>1</v>
      </c>
      <c r="W64" s="10">
        <v>25</v>
      </c>
      <c r="X64" s="11">
        <v>1</v>
      </c>
      <c r="Y64" s="10">
        <v>25</v>
      </c>
      <c r="Z64" s="11">
        <v>1</v>
      </c>
      <c r="AA64" s="10">
        <v>25</v>
      </c>
      <c r="AB64" s="11">
        <v>1</v>
      </c>
      <c r="AC64" s="10">
        <v>25</v>
      </c>
      <c r="AD64" s="11">
        <v>1</v>
      </c>
      <c r="AE64" s="35">
        <v>25</v>
      </c>
      <c r="AF64" s="11">
        <v>1</v>
      </c>
      <c r="AG64" s="33">
        <v>23</v>
      </c>
      <c r="AH64" s="42">
        <v>1</v>
      </c>
      <c r="AI64" s="31">
        <v>32</v>
      </c>
      <c r="AJ64" s="42">
        <v>1</v>
      </c>
      <c r="AK64" s="31">
        <v>32</v>
      </c>
      <c r="AL64" s="55">
        <v>1</v>
      </c>
      <c r="AM64" s="31">
        <v>32</v>
      </c>
      <c r="AN64" s="42">
        <v>1</v>
      </c>
    </row>
    <row r="65" spans="1:40" ht="12.75">
      <c r="A65" s="12" t="s">
        <v>15</v>
      </c>
      <c r="B65" s="9"/>
      <c r="C65" s="9"/>
      <c r="D65" s="9"/>
      <c r="E65" s="9"/>
      <c r="F65" s="9"/>
      <c r="G65" s="9"/>
      <c r="H65" s="9"/>
      <c r="I65" s="10">
        <v>50</v>
      </c>
      <c r="J65" s="11">
        <v>1</v>
      </c>
      <c r="K65" s="10">
        <v>50</v>
      </c>
      <c r="L65" s="11">
        <v>1</v>
      </c>
      <c r="M65" s="10">
        <v>50</v>
      </c>
      <c r="N65" s="11">
        <v>1</v>
      </c>
      <c r="O65" s="10">
        <v>50</v>
      </c>
      <c r="P65" s="11">
        <v>1</v>
      </c>
      <c r="Q65" s="10">
        <v>50</v>
      </c>
      <c r="R65" s="11">
        <v>1</v>
      </c>
      <c r="S65" s="10">
        <v>50</v>
      </c>
      <c r="T65" s="11">
        <v>1</v>
      </c>
      <c r="U65" s="10">
        <v>50</v>
      </c>
      <c r="V65" s="11">
        <v>1</v>
      </c>
      <c r="W65" s="10">
        <v>50</v>
      </c>
      <c r="X65" s="11">
        <v>1</v>
      </c>
      <c r="Y65" s="10">
        <v>50</v>
      </c>
      <c r="Z65" s="11">
        <v>1</v>
      </c>
      <c r="AA65" s="10">
        <v>50</v>
      </c>
      <c r="AB65" s="11">
        <v>1</v>
      </c>
      <c r="AC65" s="10">
        <v>50</v>
      </c>
      <c r="AD65" s="11">
        <v>1</v>
      </c>
      <c r="AE65" s="31" t="s">
        <v>28</v>
      </c>
      <c r="AF65" s="31" t="s">
        <v>28</v>
      </c>
      <c r="AG65" s="31" t="s">
        <v>28</v>
      </c>
      <c r="AH65" s="31" t="s">
        <v>28</v>
      </c>
      <c r="AI65" s="31" t="s">
        <v>28</v>
      </c>
      <c r="AJ65" s="36" t="s">
        <v>28</v>
      </c>
      <c r="AK65" s="31" t="s">
        <v>28</v>
      </c>
      <c r="AL65" s="58" t="s">
        <v>28</v>
      </c>
      <c r="AM65" s="58" t="s">
        <v>28</v>
      </c>
      <c r="AN65" s="36" t="s">
        <v>28</v>
      </c>
    </row>
    <row r="66" spans="1:40" ht="12.75">
      <c r="A66" s="12" t="s">
        <v>16</v>
      </c>
      <c r="B66" s="9"/>
      <c r="C66" s="9"/>
      <c r="D66" s="9"/>
      <c r="E66" s="9"/>
      <c r="F66" s="9"/>
      <c r="G66" s="9"/>
      <c r="H66" s="9"/>
      <c r="I66" s="10">
        <v>32</v>
      </c>
      <c r="J66" s="11">
        <v>1</v>
      </c>
      <c r="K66" s="10">
        <v>32</v>
      </c>
      <c r="L66" s="11">
        <v>1</v>
      </c>
      <c r="M66" s="10">
        <v>32</v>
      </c>
      <c r="N66" s="11">
        <v>1</v>
      </c>
      <c r="O66" s="10">
        <v>32</v>
      </c>
      <c r="P66" s="11">
        <v>1</v>
      </c>
      <c r="Q66" s="10">
        <v>32</v>
      </c>
      <c r="R66" s="11">
        <v>1</v>
      </c>
      <c r="S66" s="10">
        <v>32</v>
      </c>
      <c r="T66" s="11">
        <v>1</v>
      </c>
      <c r="U66" s="10">
        <v>32</v>
      </c>
      <c r="V66" s="11">
        <v>1</v>
      </c>
      <c r="W66" s="10">
        <v>32</v>
      </c>
      <c r="X66" s="11">
        <v>1</v>
      </c>
      <c r="Y66" s="10">
        <v>32</v>
      </c>
      <c r="Z66" s="11">
        <v>1</v>
      </c>
      <c r="AA66" s="10">
        <v>32</v>
      </c>
      <c r="AB66" s="11">
        <v>1</v>
      </c>
      <c r="AC66" s="10">
        <v>32</v>
      </c>
      <c r="AD66" s="11">
        <v>1</v>
      </c>
      <c r="AE66" s="35">
        <v>32</v>
      </c>
      <c r="AF66" s="11">
        <v>1</v>
      </c>
      <c r="AG66" s="33">
        <v>27</v>
      </c>
      <c r="AH66" s="42">
        <v>1</v>
      </c>
      <c r="AI66" s="31">
        <v>32</v>
      </c>
      <c r="AJ66" s="42">
        <v>1</v>
      </c>
      <c r="AK66" s="31">
        <v>32</v>
      </c>
      <c r="AL66" s="55">
        <v>1</v>
      </c>
      <c r="AM66" s="31">
        <v>33</v>
      </c>
      <c r="AN66" s="42">
        <v>1</v>
      </c>
    </row>
    <row r="67" spans="1:40" ht="12.75">
      <c r="A67" s="12" t="s">
        <v>17</v>
      </c>
      <c r="B67" s="9"/>
      <c r="C67" s="9"/>
      <c r="D67" s="9"/>
      <c r="E67" s="9"/>
      <c r="F67" s="9"/>
      <c r="G67" s="9"/>
      <c r="H67" s="9"/>
      <c r="I67" s="10">
        <v>31</v>
      </c>
      <c r="J67" s="11">
        <v>1</v>
      </c>
      <c r="K67" s="10">
        <v>31</v>
      </c>
      <c r="L67" s="11">
        <v>1</v>
      </c>
      <c r="M67" s="10">
        <v>31</v>
      </c>
      <c r="N67" s="11">
        <v>1</v>
      </c>
      <c r="O67" s="10">
        <v>31</v>
      </c>
      <c r="P67" s="11">
        <v>1</v>
      </c>
      <c r="Q67" s="10">
        <v>31</v>
      </c>
      <c r="R67" s="11">
        <v>1</v>
      </c>
      <c r="S67" s="10">
        <v>31</v>
      </c>
      <c r="T67" s="11">
        <v>1</v>
      </c>
      <c r="U67" s="10">
        <v>31</v>
      </c>
      <c r="V67" s="11">
        <v>1</v>
      </c>
      <c r="W67" s="10">
        <v>31</v>
      </c>
      <c r="X67" s="11">
        <v>1</v>
      </c>
      <c r="Y67" s="10">
        <v>31</v>
      </c>
      <c r="Z67" s="11">
        <v>1</v>
      </c>
      <c r="AA67" s="10">
        <v>31</v>
      </c>
      <c r="AB67" s="11">
        <v>1</v>
      </c>
      <c r="AC67" s="10">
        <v>31</v>
      </c>
      <c r="AD67" s="11">
        <v>1</v>
      </c>
      <c r="AE67" s="35">
        <v>31</v>
      </c>
      <c r="AF67" s="11">
        <v>1</v>
      </c>
      <c r="AG67" s="33">
        <v>29</v>
      </c>
      <c r="AH67" s="42">
        <v>1</v>
      </c>
      <c r="AI67" s="31">
        <v>30</v>
      </c>
      <c r="AJ67" s="42">
        <v>1</v>
      </c>
      <c r="AK67" s="31">
        <v>30</v>
      </c>
      <c r="AL67" s="55">
        <v>1</v>
      </c>
      <c r="AM67" s="31">
        <v>29</v>
      </c>
      <c r="AN67" s="42">
        <v>1</v>
      </c>
    </row>
    <row r="68" spans="1:40" ht="12.75">
      <c r="A68" s="12" t="s">
        <v>25</v>
      </c>
      <c r="B68" s="9"/>
      <c r="C68" s="9"/>
      <c r="D68" s="9"/>
      <c r="E68" s="9"/>
      <c r="F68" s="9"/>
      <c r="G68" s="9"/>
      <c r="H68" s="9"/>
      <c r="I68" s="10"/>
      <c r="J68" s="11"/>
      <c r="K68" s="10"/>
      <c r="L68" s="11"/>
      <c r="M68" s="10"/>
      <c r="N68" s="11"/>
      <c r="O68" s="10"/>
      <c r="P68" s="11"/>
      <c r="Q68" s="10"/>
      <c r="R68" s="11"/>
      <c r="S68" s="10"/>
      <c r="T68" s="11"/>
      <c r="U68" s="10"/>
      <c r="V68" s="11"/>
      <c r="W68" s="10"/>
      <c r="X68" s="11"/>
      <c r="Y68" s="10"/>
      <c r="Z68" s="11"/>
      <c r="AA68" s="10"/>
      <c r="AB68" s="11"/>
      <c r="AC68" s="10"/>
      <c r="AD68" s="11"/>
      <c r="AE68" s="35">
        <v>50</v>
      </c>
      <c r="AF68" s="11">
        <v>1</v>
      </c>
      <c r="AG68" s="33">
        <v>43</v>
      </c>
      <c r="AH68" s="42">
        <v>1</v>
      </c>
      <c r="AI68" s="31">
        <v>45</v>
      </c>
      <c r="AJ68" s="42">
        <v>1</v>
      </c>
      <c r="AK68" s="31">
        <v>45</v>
      </c>
      <c r="AL68" s="55">
        <v>1</v>
      </c>
      <c r="AM68" s="31">
        <v>42</v>
      </c>
      <c r="AN68" s="42">
        <v>1</v>
      </c>
    </row>
    <row r="69" spans="1:40" ht="12.75">
      <c r="A69" s="12" t="s">
        <v>31</v>
      </c>
      <c r="B69" s="9"/>
      <c r="C69" s="9"/>
      <c r="D69" s="9"/>
      <c r="E69" s="9"/>
      <c r="F69" s="9"/>
      <c r="G69" s="9"/>
      <c r="H69" s="9"/>
      <c r="I69" s="10"/>
      <c r="J69" s="11"/>
      <c r="K69" s="10"/>
      <c r="L69" s="11"/>
      <c r="M69" s="10"/>
      <c r="N69" s="11"/>
      <c r="O69" s="10"/>
      <c r="P69" s="11"/>
      <c r="Q69" s="10"/>
      <c r="R69" s="11"/>
      <c r="S69" s="10"/>
      <c r="T69" s="11"/>
      <c r="U69" s="10"/>
      <c r="V69" s="11"/>
      <c r="W69" s="10"/>
      <c r="X69" s="11"/>
      <c r="Y69" s="10"/>
      <c r="Z69" s="11"/>
      <c r="AA69" s="10"/>
      <c r="AB69" s="11"/>
      <c r="AC69" s="10"/>
      <c r="AD69" s="11"/>
      <c r="AE69" s="35"/>
      <c r="AF69" s="11"/>
      <c r="AG69" s="33"/>
      <c r="AH69" s="42"/>
      <c r="AI69" s="31"/>
      <c r="AJ69" s="42"/>
      <c r="AK69" s="31"/>
      <c r="AL69" s="55"/>
      <c r="AM69" s="31">
        <v>12</v>
      </c>
      <c r="AN69" s="42">
        <v>1</v>
      </c>
    </row>
    <row r="70" spans="1:40" ht="12.75">
      <c r="A70" s="12" t="s">
        <v>18</v>
      </c>
      <c r="B70" s="9"/>
      <c r="C70" s="9"/>
      <c r="D70" s="9"/>
      <c r="E70" s="9"/>
      <c r="F70" s="9"/>
      <c r="G70" s="9"/>
      <c r="H70" s="9"/>
      <c r="I70" s="10">
        <v>43</v>
      </c>
      <c r="J70" s="11">
        <v>1</v>
      </c>
      <c r="K70" s="10">
        <v>43</v>
      </c>
      <c r="L70" s="11">
        <v>1</v>
      </c>
      <c r="M70" s="10">
        <v>43</v>
      </c>
      <c r="N70" s="11">
        <v>1</v>
      </c>
      <c r="O70" s="10">
        <v>43</v>
      </c>
      <c r="P70" s="11">
        <v>1</v>
      </c>
      <c r="Q70" s="10">
        <v>43</v>
      </c>
      <c r="R70" s="11">
        <v>1</v>
      </c>
      <c r="S70" s="10">
        <v>43</v>
      </c>
      <c r="T70" s="11">
        <v>1</v>
      </c>
      <c r="U70" s="10">
        <v>43</v>
      </c>
      <c r="V70" s="11">
        <v>1</v>
      </c>
      <c r="W70" s="10">
        <v>43</v>
      </c>
      <c r="X70" s="11">
        <v>1</v>
      </c>
      <c r="Y70" s="10">
        <v>43</v>
      </c>
      <c r="Z70" s="11">
        <v>1</v>
      </c>
      <c r="AA70" s="10">
        <v>43</v>
      </c>
      <c r="AB70" s="11">
        <v>1</v>
      </c>
      <c r="AC70" s="10">
        <v>43</v>
      </c>
      <c r="AD70" s="11">
        <v>1</v>
      </c>
      <c r="AE70" s="35">
        <v>43</v>
      </c>
      <c r="AF70" s="11">
        <v>1</v>
      </c>
      <c r="AG70" s="33">
        <v>42</v>
      </c>
      <c r="AH70" s="42">
        <v>1</v>
      </c>
      <c r="AI70" s="31">
        <v>38</v>
      </c>
      <c r="AJ70" s="42">
        <v>1</v>
      </c>
      <c r="AK70" s="31">
        <v>38</v>
      </c>
      <c r="AL70" s="55">
        <v>1</v>
      </c>
      <c r="AM70" s="31">
        <v>23</v>
      </c>
      <c r="AN70" s="42">
        <v>1</v>
      </c>
    </row>
    <row r="71" spans="1:40" ht="12.75">
      <c r="A71" s="12" t="s">
        <v>19</v>
      </c>
      <c r="B71" s="9"/>
      <c r="C71" s="9"/>
      <c r="D71" s="9"/>
      <c r="E71" s="9"/>
      <c r="F71" s="9"/>
      <c r="G71" s="9"/>
      <c r="H71" s="9"/>
      <c r="I71" s="10">
        <v>25</v>
      </c>
      <c r="J71" s="11">
        <v>1</v>
      </c>
      <c r="K71" s="10">
        <v>25</v>
      </c>
      <c r="L71" s="11">
        <v>1</v>
      </c>
      <c r="M71" s="10">
        <v>25</v>
      </c>
      <c r="N71" s="11">
        <v>1</v>
      </c>
      <c r="O71" s="10">
        <v>25</v>
      </c>
      <c r="P71" s="11">
        <v>1</v>
      </c>
      <c r="Q71" s="10">
        <v>25</v>
      </c>
      <c r="R71" s="11">
        <v>1</v>
      </c>
      <c r="S71" s="10">
        <v>25</v>
      </c>
      <c r="T71" s="11">
        <v>1</v>
      </c>
      <c r="U71" s="10">
        <v>25</v>
      </c>
      <c r="V71" s="11">
        <v>1</v>
      </c>
      <c r="W71" s="10">
        <v>25</v>
      </c>
      <c r="X71" s="11">
        <v>1</v>
      </c>
      <c r="Y71" s="10">
        <v>25</v>
      </c>
      <c r="Z71" s="11">
        <v>1</v>
      </c>
      <c r="AA71" s="10">
        <v>25</v>
      </c>
      <c r="AB71" s="11">
        <v>1</v>
      </c>
      <c r="AC71" s="10">
        <v>25</v>
      </c>
      <c r="AD71" s="11">
        <v>1</v>
      </c>
      <c r="AE71" s="35">
        <v>25</v>
      </c>
      <c r="AF71" s="11">
        <v>1</v>
      </c>
      <c r="AG71" s="33">
        <v>21</v>
      </c>
      <c r="AH71" s="42">
        <v>1</v>
      </c>
      <c r="AI71" s="31">
        <v>31</v>
      </c>
      <c r="AJ71" s="42">
        <v>1</v>
      </c>
      <c r="AK71" s="31">
        <v>31</v>
      </c>
      <c r="AL71" s="55">
        <v>1</v>
      </c>
      <c r="AM71" s="31">
        <v>32</v>
      </c>
      <c r="AN71" s="42">
        <v>1</v>
      </c>
    </row>
    <row r="72" spans="1:40" ht="12.75">
      <c r="A72" s="12" t="s">
        <v>20</v>
      </c>
      <c r="B72" s="9"/>
      <c r="C72" s="9"/>
      <c r="D72" s="9"/>
      <c r="E72" s="9"/>
      <c r="F72" s="9"/>
      <c r="G72" s="9"/>
      <c r="H72" s="9"/>
      <c r="I72" s="10">
        <v>37</v>
      </c>
      <c r="J72" s="11">
        <v>1</v>
      </c>
      <c r="K72" s="10">
        <v>37</v>
      </c>
      <c r="L72" s="11">
        <v>1</v>
      </c>
      <c r="M72" s="10">
        <v>37</v>
      </c>
      <c r="N72" s="11">
        <v>1</v>
      </c>
      <c r="O72" s="10">
        <v>37</v>
      </c>
      <c r="P72" s="11">
        <v>1</v>
      </c>
      <c r="Q72" s="10">
        <v>37</v>
      </c>
      <c r="R72" s="11">
        <v>1</v>
      </c>
      <c r="S72" s="10">
        <v>37</v>
      </c>
      <c r="T72" s="11">
        <v>1</v>
      </c>
      <c r="U72" s="10">
        <v>37</v>
      </c>
      <c r="V72" s="11">
        <v>1</v>
      </c>
      <c r="W72" s="10">
        <v>37</v>
      </c>
      <c r="X72" s="11">
        <v>1</v>
      </c>
      <c r="Y72" s="10">
        <v>37</v>
      </c>
      <c r="Z72" s="11">
        <v>1</v>
      </c>
      <c r="AA72" s="10">
        <v>37</v>
      </c>
      <c r="AB72" s="11">
        <v>1</v>
      </c>
      <c r="AC72" s="10">
        <v>37</v>
      </c>
      <c r="AD72" s="11">
        <v>1</v>
      </c>
      <c r="AE72" s="35">
        <v>37</v>
      </c>
      <c r="AF72" s="11">
        <v>1</v>
      </c>
      <c r="AG72" s="33">
        <v>33</v>
      </c>
      <c r="AH72" s="42">
        <v>1</v>
      </c>
      <c r="AI72" s="31">
        <v>39</v>
      </c>
      <c r="AJ72" s="42">
        <v>1</v>
      </c>
      <c r="AK72" s="31">
        <v>39</v>
      </c>
      <c r="AL72" s="55">
        <v>1</v>
      </c>
      <c r="AM72" s="31">
        <v>39</v>
      </c>
      <c r="AN72" s="42">
        <v>1</v>
      </c>
    </row>
    <row r="73" spans="1:40" ht="12.75">
      <c r="A73" s="12" t="s">
        <v>26</v>
      </c>
      <c r="B73" s="9"/>
      <c r="C73" s="9"/>
      <c r="D73" s="9"/>
      <c r="E73" s="9"/>
      <c r="F73" s="9"/>
      <c r="G73" s="9"/>
      <c r="H73" s="9"/>
      <c r="I73" s="10"/>
      <c r="J73" s="11"/>
      <c r="K73" s="10"/>
      <c r="L73" s="11"/>
      <c r="M73" s="10"/>
      <c r="N73" s="11"/>
      <c r="O73" s="10"/>
      <c r="P73" s="11"/>
      <c r="Q73" s="10"/>
      <c r="R73" s="11"/>
      <c r="S73" s="10"/>
      <c r="T73" s="11"/>
      <c r="U73" s="10"/>
      <c r="V73" s="11"/>
      <c r="W73" s="10"/>
      <c r="X73" s="11"/>
      <c r="Y73" s="10"/>
      <c r="Z73" s="11"/>
      <c r="AA73" s="10"/>
      <c r="AB73" s="11"/>
      <c r="AC73" s="10"/>
      <c r="AD73" s="11"/>
      <c r="AE73" s="35">
        <v>29</v>
      </c>
      <c r="AF73" s="11">
        <v>1</v>
      </c>
      <c r="AG73" s="33">
        <v>27</v>
      </c>
      <c r="AH73" s="42">
        <v>1</v>
      </c>
      <c r="AI73" s="31">
        <v>30</v>
      </c>
      <c r="AJ73" s="42">
        <v>1</v>
      </c>
      <c r="AK73" s="31">
        <v>30</v>
      </c>
      <c r="AL73" s="55">
        <v>1</v>
      </c>
      <c r="AM73" s="31">
        <v>29</v>
      </c>
      <c r="AN73" s="42">
        <v>1</v>
      </c>
    </row>
    <row r="74" spans="1:40" ht="24.75" customHeight="1">
      <c r="A74" s="48" t="s">
        <v>3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60"/>
    </row>
    <row r="75" spans="1:40" ht="12.75">
      <c r="A75" s="25" t="s">
        <v>4</v>
      </c>
      <c r="B75" s="26"/>
      <c r="C75" s="26"/>
      <c r="D75" s="26"/>
      <c r="E75" s="26"/>
      <c r="F75" s="26"/>
      <c r="G75" s="26"/>
      <c r="H75" s="26"/>
      <c r="I75" s="27">
        <f aca="true" t="shared" si="4" ref="I75:Y75">I77+I78+I79+I80+I81+I83+I84+I85+I86+I87+I88+I89+I90+I93+I94+I95</f>
        <v>60</v>
      </c>
      <c r="J75" s="28">
        <f>I75/I52</f>
        <v>0.10909090909090909</v>
      </c>
      <c r="K75" s="27">
        <f t="shared" si="4"/>
        <v>60</v>
      </c>
      <c r="L75" s="28">
        <f>K75/K52</f>
        <v>0.10909090909090909</v>
      </c>
      <c r="M75" s="27">
        <f t="shared" si="4"/>
        <v>60</v>
      </c>
      <c r="N75" s="28">
        <f>M75/M52</f>
        <v>0.10909090909090909</v>
      </c>
      <c r="O75" s="27">
        <f t="shared" si="4"/>
        <v>59</v>
      </c>
      <c r="P75" s="28">
        <f>O75/O52</f>
        <v>0.10727272727272727</v>
      </c>
      <c r="Q75" s="27">
        <f t="shared" si="4"/>
        <v>59</v>
      </c>
      <c r="R75" s="28">
        <f>Q75/Q52</f>
        <v>0.10727272727272727</v>
      </c>
      <c r="S75" s="27">
        <f t="shared" si="4"/>
        <v>66</v>
      </c>
      <c r="T75" s="28">
        <f>S75/S52</f>
        <v>0.12</v>
      </c>
      <c r="U75" s="27">
        <f t="shared" si="4"/>
        <v>65</v>
      </c>
      <c r="V75" s="28">
        <f>U75/U52</f>
        <v>0.11818181818181818</v>
      </c>
      <c r="W75" s="27">
        <f t="shared" si="4"/>
        <v>67</v>
      </c>
      <c r="X75" s="28">
        <f>W75/W52</f>
        <v>0.12181818181818181</v>
      </c>
      <c r="Y75" s="27">
        <f t="shared" si="4"/>
        <v>68</v>
      </c>
      <c r="Z75" s="28">
        <f>Y75/Y52</f>
        <v>0.12363636363636364</v>
      </c>
      <c r="AA75" s="27">
        <v>87</v>
      </c>
      <c r="AB75" s="28">
        <f>AA75/AA52</f>
        <v>0.15818181818181817</v>
      </c>
      <c r="AC75" s="27">
        <f>SUM(AC77:AC95)</f>
        <v>89</v>
      </c>
      <c r="AD75" s="28">
        <f>AC75/AC52</f>
        <v>0.1618181818181818</v>
      </c>
      <c r="AE75" s="33">
        <v>91</v>
      </c>
      <c r="AF75" s="34">
        <f>AE75/AE52</f>
        <v>0.15716753022452504</v>
      </c>
      <c r="AG75" s="33">
        <v>84</v>
      </c>
      <c r="AH75" s="34">
        <f>AG75/AG52</f>
        <v>0.1564245810055866</v>
      </c>
      <c r="AI75" s="33">
        <f>SUM(AI77:AI96)</f>
        <v>165</v>
      </c>
      <c r="AJ75" s="34">
        <f>AI75/AI52</f>
        <v>0.2801358234295416</v>
      </c>
      <c r="AK75" s="33">
        <f>SUM(AK77:AK96)</f>
        <v>165</v>
      </c>
      <c r="AL75" s="56">
        <f>AK75/AK52%</f>
        <v>28.013582342954162</v>
      </c>
      <c r="AM75" s="33">
        <f>SUM(AM76:AM96)</f>
        <v>160</v>
      </c>
      <c r="AN75" s="62">
        <f aca="true" t="shared" si="5" ref="AN75:AN96">AM75/AM52%</f>
        <v>27.874564459930312</v>
      </c>
    </row>
    <row r="76" spans="1:40" ht="12.75">
      <c r="A76" s="12" t="s">
        <v>29</v>
      </c>
      <c r="B76" s="26"/>
      <c r="C76" s="26"/>
      <c r="D76" s="26"/>
      <c r="E76" s="26"/>
      <c r="F76" s="26"/>
      <c r="G76" s="26"/>
      <c r="H76" s="26"/>
      <c r="I76" s="27"/>
      <c r="J76" s="28"/>
      <c r="K76" s="27"/>
      <c r="L76" s="28"/>
      <c r="M76" s="27"/>
      <c r="N76" s="28"/>
      <c r="O76" s="27"/>
      <c r="P76" s="28"/>
      <c r="Q76" s="27"/>
      <c r="R76" s="28"/>
      <c r="S76" s="27"/>
      <c r="T76" s="28"/>
      <c r="U76" s="27"/>
      <c r="V76" s="28"/>
      <c r="W76" s="27"/>
      <c r="X76" s="28"/>
      <c r="Y76" s="27"/>
      <c r="Z76" s="28"/>
      <c r="AA76" s="27"/>
      <c r="AB76" s="28"/>
      <c r="AC76" s="27"/>
      <c r="AD76" s="28"/>
      <c r="AE76" s="33"/>
      <c r="AF76" s="34"/>
      <c r="AG76" s="33"/>
      <c r="AH76" s="34"/>
      <c r="AI76" s="33"/>
      <c r="AJ76" s="34"/>
      <c r="AK76" s="33"/>
      <c r="AL76" s="56"/>
      <c r="AM76" s="33">
        <v>4</v>
      </c>
      <c r="AN76" s="62">
        <f t="shared" si="5"/>
        <v>26.666666666666668</v>
      </c>
    </row>
    <row r="77" spans="1:40" ht="12.75">
      <c r="A77" s="12" t="s">
        <v>5</v>
      </c>
      <c r="B77" s="9"/>
      <c r="C77" s="9"/>
      <c r="D77" s="9"/>
      <c r="E77" s="9"/>
      <c r="F77" s="9"/>
      <c r="G77" s="9"/>
      <c r="H77" s="9"/>
      <c r="I77" s="10">
        <v>4</v>
      </c>
      <c r="J77" s="13">
        <f>I77/I54</f>
        <v>0.12121212121212122</v>
      </c>
      <c r="K77" s="10">
        <v>4</v>
      </c>
      <c r="L77" s="13">
        <f>K77/K54</f>
        <v>0.12121212121212122</v>
      </c>
      <c r="M77" s="10">
        <v>4</v>
      </c>
      <c r="N77" s="13">
        <f>M77/M54</f>
        <v>0.12121212121212122</v>
      </c>
      <c r="O77" s="10">
        <v>4</v>
      </c>
      <c r="P77" s="13">
        <f>O77/O54</f>
        <v>0.12121212121212122</v>
      </c>
      <c r="Q77" s="10">
        <v>4</v>
      </c>
      <c r="R77" s="13">
        <f>Q77/Q54</f>
        <v>0.12121212121212122</v>
      </c>
      <c r="S77" s="15">
        <v>4</v>
      </c>
      <c r="T77" s="13">
        <f>S77/S54</f>
        <v>0.12121212121212122</v>
      </c>
      <c r="U77" s="15">
        <v>4</v>
      </c>
      <c r="V77" s="13">
        <f>U77/U54</f>
        <v>0.12121212121212122</v>
      </c>
      <c r="W77" s="18">
        <v>4</v>
      </c>
      <c r="X77" s="13">
        <f>W77/W54</f>
        <v>0.12121212121212122</v>
      </c>
      <c r="Y77" s="17">
        <v>3</v>
      </c>
      <c r="Z77" s="13">
        <f>Y77/Y54</f>
        <v>0.09090909090909091</v>
      </c>
      <c r="AA77" s="17">
        <v>4</v>
      </c>
      <c r="AB77" s="13">
        <f>AA77/AA54</f>
        <v>0.12121212121212122</v>
      </c>
      <c r="AC77" s="17">
        <v>4</v>
      </c>
      <c r="AD77" s="13">
        <f>AC77/AC54</f>
        <v>0.12121212121212122</v>
      </c>
      <c r="AE77" s="35">
        <v>4</v>
      </c>
      <c r="AF77" s="34">
        <f>AE77/AE54</f>
        <v>0.12121212121212122</v>
      </c>
      <c r="AG77" s="33">
        <v>4</v>
      </c>
      <c r="AH77" s="34">
        <f>AG77/AG54</f>
        <v>0.13333333333333333</v>
      </c>
      <c r="AI77" s="33">
        <v>10</v>
      </c>
      <c r="AJ77" s="34">
        <f>AI77/AI54</f>
        <v>0.3125</v>
      </c>
      <c r="AK77" s="33">
        <v>10</v>
      </c>
      <c r="AL77" s="56">
        <f>AK77/AK54</f>
        <v>0.3125</v>
      </c>
      <c r="AM77" s="33">
        <v>10</v>
      </c>
      <c r="AN77" s="62">
        <f t="shared" si="5"/>
        <v>33.333333333333336</v>
      </c>
    </row>
    <row r="78" spans="1:40" ht="12.75">
      <c r="A78" s="12" t="s">
        <v>6</v>
      </c>
      <c r="B78" s="9"/>
      <c r="C78" s="9"/>
      <c r="D78" s="9"/>
      <c r="E78" s="9"/>
      <c r="F78" s="9"/>
      <c r="G78" s="9"/>
      <c r="H78" s="9"/>
      <c r="I78" s="10">
        <v>6</v>
      </c>
      <c r="J78" s="13">
        <f>I78/I55</f>
        <v>0.1935483870967742</v>
      </c>
      <c r="K78" s="10">
        <v>6</v>
      </c>
      <c r="L78" s="13">
        <f>K78/K55</f>
        <v>0.1935483870967742</v>
      </c>
      <c r="M78" s="10">
        <v>6</v>
      </c>
      <c r="N78" s="13">
        <f>M78/M55</f>
        <v>0.1935483870967742</v>
      </c>
      <c r="O78" s="10">
        <v>6</v>
      </c>
      <c r="P78" s="13">
        <f>O78/O55</f>
        <v>0.1935483870967742</v>
      </c>
      <c r="Q78" s="10">
        <v>6</v>
      </c>
      <c r="R78" s="13">
        <f>Q78/Q55</f>
        <v>0.1935483870967742</v>
      </c>
      <c r="S78" s="15">
        <v>7</v>
      </c>
      <c r="T78" s="13">
        <f>S78/S55</f>
        <v>0.22580645161290322</v>
      </c>
      <c r="U78" s="15">
        <v>7</v>
      </c>
      <c r="V78" s="13">
        <f>U78/U55</f>
        <v>0.22580645161290322</v>
      </c>
      <c r="W78" s="18">
        <v>7</v>
      </c>
      <c r="X78" s="13">
        <f>W78/W55</f>
        <v>0.22580645161290322</v>
      </c>
      <c r="Y78" s="17">
        <v>7</v>
      </c>
      <c r="Z78" s="13">
        <f>Y78/Y55</f>
        <v>0.22580645161290322</v>
      </c>
      <c r="AA78" s="17">
        <v>7</v>
      </c>
      <c r="AB78" s="13">
        <f>AA78/AA55</f>
        <v>0.22580645161290322</v>
      </c>
      <c r="AC78" s="17">
        <v>7</v>
      </c>
      <c r="AD78" s="13">
        <f>AC78/AC55</f>
        <v>0.22580645161290322</v>
      </c>
      <c r="AE78" s="35">
        <v>7</v>
      </c>
      <c r="AF78" s="34">
        <f>AE78/AE55</f>
        <v>0.22580645161290322</v>
      </c>
      <c r="AG78" s="33">
        <v>7</v>
      </c>
      <c r="AH78" s="34">
        <f>AG78/AG55</f>
        <v>0.22580645161290322</v>
      </c>
      <c r="AI78" s="33">
        <v>11</v>
      </c>
      <c r="AJ78" s="34">
        <f>AI78/AI55</f>
        <v>0.3333333333333333</v>
      </c>
      <c r="AK78" s="33">
        <v>11</v>
      </c>
      <c r="AL78" s="56">
        <f>AK78/AK55</f>
        <v>0.3333333333333333</v>
      </c>
      <c r="AM78" s="33">
        <v>11</v>
      </c>
      <c r="AN78" s="62">
        <f t="shared" si="5"/>
        <v>33.33333333333333</v>
      </c>
    </row>
    <row r="79" spans="1:40" ht="12.75">
      <c r="A79" s="12" t="s">
        <v>7</v>
      </c>
      <c r="B79" s="9"/>
      <c r="C79" s="9"/>
      <c r="D79" s="9"/>
      <c r="E79" s="9"/>
      <c r="F79" s="9"/>
      <c r="G79" s="9"/>
      <c r="H79" s="9"/>
      <c r="I79" s="10">
        <v>3</v>
      </c>
      <c r="J79" s="13">
        <f>I79/I56</f>
        <v>0.06818181818181818</v>
      </c>
      <c r="K79" s="10">
        <v>3</v>
      </c>
      <c r="L79" s="13">
        <f>K79/K56</f>
        <v>0.06818181818181818</v>
      </c>
      <c r="M79" s="10">
        <v>3</v>
      </c>
      <c r="N79" s="13">
        <f>M79/M56</f>
        <v>0.06818181818181818</v>
      </c>
      <c r="O79" s="10">
        <v>3</v>
      </c>
      <c r="P79" s="13">
        <f>O79/O56</f>
        <v>0.06818181818181818</v>
      </c>
      <c r="Q79" s="10">
        <v>3</v>
      </c>
      <c r="R79" s="13">
        <f>Q79/Q56</f>
        <v>0.06818181818181818</v>
      </c>
      <c r="S79" s="15">
        <v>5</v>
      </c>
      <c r="T79" s="13">
        <f>S79/S56</f>
        <v>0.11363636363636363</v>
      </c>
      <c r="U79" s="15">
        <v>5</v>
      </c>
      <c r="V79" s="13">
        <f>U79/U56</f>
        <v>0.11363636363636363</v>
      </c>
      <c r="W79" s="18">
        <v>5</v>
      </c>
      <c r="X79" s="13">
        <f>W79/W56</f>
        <v>0.11363636363636363</v>
      </c>
      <c r="Y79" s="17">
        <v>5</v>
      </c>
      <c r="Z79" s="13">
        <f>Y79/Y56</f>
        <v>0.11363636363636363</v>
      </c>
      <c r="AA79" s="17">
        <v>7</v>
      </c>
      <c r="AB79" s="13">
        <f>AA79/AA56</f>
        <v>0.1590909090909091</v>
      </c>
      <c r="AC79" s="17">
        <v>7</v>
      </c>
      <c r="AD79" s="13">
        <f>AC79/AC56</f>
        <v>0.1590909090909091</v>
      </c>
      <c r="AE79" s="35">
        <v>7</v>
      </c>
      <c r="AF79" s="34">
        <f>AE79/AE56</f>
        <v>0.1590909090909091</v>
      </c>
      <c r="AG79" s="33">
        <v>7</v>
      </c>
      <c r="AH79" s="34">
        <f>AG79/AG56</f>
        <v>0.16279069767441862</v>
      </c>
      <c r="AI79" s="33">
        <v>14</v>
      </c>
      <c r="AJ79" s="34">
        <f>AI79/AI56</f>
        <v>0.3111111111111111</v>
      </c>
      <c r="AK79" s="33">
        <v>14</v>
      </c>
      <c r="AL79" s="56">
        <f>AK79/AK56</f>
        <v>0.3111111111111111</v>
      </c>
      <c r="AM79" s="33">
        <v>6</v>
      </c>
      <c r="AN79" s="62">
        <f t="shared" si="5"/>
        <v>24</v>
      </c>
    </row>
    <row r="80" spans="1:40" ht="12.75">
      <c r="A80" s="12" t="s">
        <v>8</v>
      </c>
      <c r="B80" s="9"/>
      <c r="C80" s="9"/>
      <c r="D80" s="9"/>
      <c r="E80" s="9"/>
      <c r="F80" s="9"/>
      <c r="G80" s="9"/>
      <c r="H80" s="9"/>
      <c r="I80" s="10">
        <v>2</v>
      </c>
      <c r="J80" s="13">
        <f>I80/I57</f>
        <v>0.07407407407407407</v>
      </c>
      <c r="K80" s="10">
        <v>2</v>
      </c>
      <c r="L80" s="13">
        <f>K80/K57</f>
        <v>0.07407407407407407</v>
      </c>
      <c r="M80" s="10">
        <v>2</v>
      </c>
      <c r="N80" s="13">
        <f>M80/M57</f>
        <v>0.07407407407407407</v>
      </c>
      <c r="O80" s="10">
        <v>2</v>
      </c>
      <c r="P80" s="13">
        <f>O80/O57</f>
        <v>0.07407407407407407</v>
      </c>
      <c r="Q80" s="10">
        <v>1</v>
      </c>
      <c r="R80" s="13">
        <f>Q80/Q57</f>
        <v>0.037037037037037035</v>
      </c>
      <c r="S80" s="15">
        <v>3</v>
      </c>
      <c r="T80" s="13">
        <f>S80/S57</f>
        <v>0.1111111111111111</v>
      </c>
      <c r="U80" s="15">
        <v>3</v>
      </c>
      <c r="V80" s="13">
        <f>U80/U57</f>
        <v>0.1111111111111111</v>
      </c>
      <c r="W80" s="18">
        <v>3</v>
      </c>
      <c r="X80" s="13">
        <f>W80/W57</f>
        <v>0.1111111111111111</v>
      </c>
      <c r="Y80" s="17">
        <v>3</v>
      </c>
      <c r="Z80" s="13">
        <f>Y80/Y57</f>
        <v>0.1111111111111111</v>
      </c>
      <c r="AA80" s="17">
        <v>6</v>
      </c>
      <c r="AB80" s="13">
        <f>AA80/AA57</f>
        <v>0.2222222222222222</v>
      </c>
      <c r="AC80" s="17">
        <v>6</v>
      </c>
      <c r="AD80" s="13">
        <f>AC80/AC57</f>
        <v>0.2222222222222222</v>
      </c>
      <c r="AE80" s="35">
        <v>5</v>
      </c>
      <c r="AF80" s="34">
        <f>AE80/AE57</f>
        <v>0.18518518518518517</v>
      </c>
      <c r="AG80" s="33">
        <v>5</v>
      </c>
      <c r="AH80" s="34">
        <f>AG80/AG57</f>
        <v>0.21739130434782608</v>
      </c>
      <c r="AI80" s="33">
        <v>8</v>
      </c>
      <c r="AJ80" s="34">
        <f>AI80/AI57</f>
        <v>0.25806451612903225</v>
      </c>
      <c r="AK80" s="33">
        <v>8</v>
      </c>
      <c r="AL80" s="56">
        <f>AK80/AK57</f>
        <v>0.25806451612903225</v>
      </c>
      <c r="AM80" s="33">
        <v>8</v>
      </c>
      <c r="AN80" s="62">
        <f t="shared" si="5"/>
        <v>26.666666666666668</v>
      </c>
    </row>
    <row r="81" spans="1:40" ht="12.75">
      <c r="A81" s="12" t="s">
        <v>9</v>
      </c>
      <c r="B81" s="9"/>
      <c r="C81" s="9"/>
      <c r="D81" s="9"/>
      <c r="E81" s="9"/>
      <c r="F81" s="9"/>
      <c r="G81" s="9"/>
      <c r="H81" s="9"/>
      <c r="I81" s="10">
        <v>3</v>
      </c>
      <c r="J81" s="13">
        <f>I81/I58</f>
        <v>0.1</v>
      </c>
      <c r="K81" s="10">
        <v>3</v>
      </c>
      <c r="L81" s="13">
        <f>K81/K58</f>
        <v>0.1</v>
      </c>
      <c r="M81" s="10">
        <v>3</v>
      </c>
      <c r="N81" s="13">
        <f>M81/M58</f>
        <v>0.1</v>
      </c>
      <c r="O81" s="10">
        <v>2</v>
      </c>
      <c r="P81" s="13">
        <f>O81/O58</f>
        <v>0.06666666666666667</v>
      </c>
      <c r="Q81" s="10">
        <v>2</v>
      </c>
      <c r="R81" s="13">
        <f>Q81/Q58</f>
        <v>0.06666666666666667</v>
      </c>
      <c r="S81" s="15">
        <v>2</v>
      </c>
      <c r="T81" s="13">
        <f>S81/S58</f>
        <v>0.06666666666666667</v>
      </c>
      <c r="U81" s="15">
        <v>2</v>
      </c>
      <c r="V81" s="13">
        <f>U81/U58</f>
        <v>0.06666666666666667</v>
      </c>
      <c r="W81" s="18">
        <v>2</v>
      </c>
      <c r="X81" s="13">
        <f>W81/W58</f>
        <v>0.06666666666666667</v>
      </c>
      <c r="Y81" s="17">
        <v>2</v>
      </c>
      <c r="Z81" s="13">
        <f>Y81/Y58</f>
        <v>0.06666666666666667</v>
      </c>
      <c r="AA81" s="17">
        <v>3</v>
      </c>
      <c r="AB81" s="13">
        <f>AA81/AA58</f>
        <v>0.1</v>
      </c>
      <c r="AC81" s="17">
        <v>3</v>
      </c>
      <c r="AD81" s="13">
        <f>AC81/AC58</f>
        <v>0.1</v>
      </c>
      <c r="AE81" s="35">
        <v>3</v>
      </c>
      <c r="AF81" s="34">
        <f>AE81/AE58</f>
        <v>0.1</v>
      </c>
      <c r="AG81" s="33">
        <v>3</v>
      </c>
      <c r="AH81" s="34">
        <f>AG81/AG58</f>
        <v>0.10344827586206896</v>
      </c>
      <c r="AI81" s="33">
        <v>8</v>
      </c>
      <c r="AJ81" s="34">
        <f>AI81/AI58</f>
        <v>0.25806451612903225</v>
      </c>
      <c r="AK81" s="33">
        <v>8</v>
      </c>
      <c r="AL81" s="56">
        <f>AK81/AK58</f>
        <v>0.25806451612903225</v>
      </c>
      <c r="AM81" s="33">
        <v>8</v>
      </c>
      <c r="AN81" s="62">
        <f t="shared" si="5"/>
        <v>25</v>
      </c>
    </row>
    <row r="82" spans="1:40" ht="12.75">
      <c r="A82" s="12" t="s">
        <v>30</v>
      </c>
      <c r="B82" s="9"/>
      <c r="C82" s="9"/>
      <c r="D82" s="9"/>
      <c r="E82" s="9"/>
      <c r="F82" s="9"/>
      <c r="G82" s="9"/>
      <c r="H82" s="9"/>
      <c r="I82" s="10"/>
      <c r="J82" s="13"/>
      <c r="K82" s="10"/>
      <c r="L82" s="13"/>
      <c r="M82" s="10"/>
      <c r="N82" s="13"/>
      <c r="O82" s="10"/>
      <c r="P82" s="13"/>
      <c r="Q82" s="10"/>
      <c r="R82" s="13"/>
      <c r="S82" s="15"/>
      <c r="T82" s="13"/>
      <c r="U82" s="15"/>
      <c r="V82" s="13"/>
      <c r="W82" s="18"/>
      <c r="X82" s="13"/>
      <c r="Y82" s="17"/>
      <c r="Z82" s="13"/>
      <c r="AA82" s="17"/>
      <c r="AB82" s="13"/>
      <c r="AC82" s="17"/>
      <c r="AD82" s="13"/>
      <c r="AE82" s="35"/>
      <c r="AF82" s="34"/>
      <c r="AG82" s="33"/>
      <c r="AH82" s="34"/>
      <c r="AI82" s="33"/>
      <c r="AJ82" s="34"/>
      <c r="AK82" s="33"/>
      <c r="AL82" s="56"/>
      <c r="AM82" s="33">
        <v>5</v>
      </c>
      <c r="AN82" s="62">
        <f t="shared" si="5"/>
        <v>45.45454545454545</v>
      </c>
    </row>
    <row r="83" spans="1:40" ht="12.75">
      <c r="A83" s="12" t="s">
        <v>10</v>
      </c>
      <c r="B83" s="9"/>
      <c r="C83" s="9"/>
      <c r="D83" s="9"/>
      <c r="E83" s="9"/>
      <c r="F83" s="9"/>
      <c r="G83" s="9"/>
      <c r="H83" s="9"/>
      <c r="I83" s="10">
        <v>3</v>
      </c>
      <c r="J83" s="13">
        <f>I83/I60</f>
        <v>0.08571428571428572</v>
      </c>
      <c r="K83" s="10">
        <v>3</v>
      </c>
      <c r="L83" s="13">
        <f>K83/K60</f>
        <v>0.08571428571428572</v>
      </c>
      <c r="M83" s="10">
        <v>3</v>
      </c>
      <c r="N83" s="13">
        <f>M83/M60</f>
        <v>0.08571428571428572</v>
      </c>
      <c r="O83" s="10">
        <v>3</v>
      </c>
      <c r="P83" s="13">
        <f>O83/O60</f>
        <v>0.08571428571428572</v>
      </c>
      <c r="Q83" s="10">
        <v>3</v>
      </c>
      <c r="R83" s="13">
        <f>Q83/Q60</f>
        <v>0.08571428571428572</v>
      </c>
      <c r="S83" s="15">
        <v>5</v>
      </c>
      <c r="T83" s="13">
        <f>S83/S60</f>
        <v>0.14285714285714285</v>
      </c>
      <c r="U83" s="15">
        <v>5</v>
      </c>
      <c r="V83" s="13">
        <f>U83/U60</f>
        <v>0.14285714285714285</v>
      </c>
      <c r="W83" s="17">
        <v>5</v>
      </c>
      <c r="X83" s="13">
        <f>W83/W60</f>
        <v>0.14285714285714285</v>
      </c>
      <c r="Y83" s="17">
        <v>5</v>
      </c>
      <c r="Z83" s="13">
        <f>Y83/Y60</f>
        <v>0.14285714285714285</v>
      </c>
      <c r="AA83" s="17">
        <v>5</v>
      </c>
      <c r="AB83" s="13">
        <f>AA83/AA60</f>
        <v>0.14285714285714285</v>
      </c>
      <c r="AC83" s="17">
        <v>5</v>
      </c>
      <c r="AD83" s="13">
        <f>AC83/AC60</f>
        <v>0.14285714285714285</v>
      </c>
      <c r="AE83" s="35">
        <v>5</v>
      </c>
      <c r="AF83" s="34">
        <f>AE83/AE60</f>
        <v>0.14285714285714285</v>
      </c>
      <c r="AG83" s="33">
        <v>5</v>
      </c>
      <c r="AH83" s="34">
        <f>AG83/AG60</f>
        <v>0.14705882352941177</v>
      </c>
      <c r="AI83" s="33">
        <v>9</v>
      </c>
      <c r="AJ83" s="34">
        <f>AI83/AI60</f>
        <v>0.25</v>
      </c>
      <c r="AK83" s="33">
        <v>9</v>
      </c>
      <c r="AL83" s="56">
        <f>AK83/AK60</f>
        <v>0.25</v>
      </c>
      <c r="AM83" s="33">
        <v>9</v>
      </c>
      <c r="AN83" s="62">
        <f t="shared" si="5"/>
        <v>25</v>
      </c>
    </row>
    <row r="84" spans="1:40" ht="12.75">
      <c r="A84" s="12" t="s">
        <v>11</v>
      </c>
      <c r="B84" s="9"/>
      <c r="C84" s="9"/>
      <c r="D84" s="9"/>
      <c r="E84" s="9"/>
      <c r="F84" s="9"/>
      <c r="G84" s="9"/>
      <c r="H84" s="9"/>
      <c r="I84" s="10">
        <v>5</v>
      </c>
      <c r="J84" s="13">
        <f>I84/I61</f>
        <v>0.11904761904761904</v>
      </c>
      <c r="K84" s="10">
        <v>5</v>
      </c>
      <c r="L84" s="13">
        <f>K84/K61</f>
        <v>0.11904761904761904</v>
      </c>
      <c r="M84" s="10">
        <v>5</v>
      </c>
      <c r="N84" s="13">
        <f>M84/M61</f>
        <v>0.11904761904761904</v>
      </c>
      <c r="O84" s="10">
        <v>5</v>
      </c>
      <c r="P84" s="13">
        <f>O84/O61</f>
        <v>0.11904761904761904</v>
      </c>
      <c r="Q84" s="10">
        <v>5</v>
      </c>
      <c r="R84" s="13">
        <f>Q84/Q61</f>
        <v>0.11904761904761904</v>
      </c>
      <c r="S84" s="15">
        <v>4</v>
      </c>
      <c r="T84" s="13">
        <f>S84/S61</f>
        <v>0.09523809523809523</v>
      </c>
      <c r="U84" s="15">
        <v>3</v>
      </c>
      <c r="V84" s="13">
        <f>U84/U61</f>
        <v>0.07142857142857142</v>
      </c>
      <c r="W84" s="17">
        <v>4</v>
      </c>
      <c r="X84" s="13">
        <f>W84/W61</f>
        <v>0.09523809523809523</v>
      </c>
      <c r="Y84" s="17">
        <v>4</v>
      </c>
      <c r="Z84" s="13">
        <f>Y84/Y61</f>
        <v>0.09523809523809523</v>
      </c>
      <c r="AA84" s="17">
        <v>7</v>
      </c>
      <c r="AB84" s="13">
        <f>AA84/AA61</f>
        <v>0.16666666666666666</v>
      </c>
      <c r="AC84" s="17">
        <v>7</v>
      </c>
      <c r="AD84" s="13">
        <f>AC84/AC61</f>
        <v>0.16666666666666666</v>
      </c>
      <c r="AE84" s="35">
        <v>7</v>
      </c>
      <c r="AF84" s="34">
        <f>AE84/AE61</f>
        <v>0.16666666666666666</v>
      </c>
      <c r="AG84" s="33">
        <v>6</v>
      </c>
      <c r="AH84" s="34">
        <f>AG84/AG61</f>
        <v>0.14634146341463414</v>
      </c>
      <c r="AI84" s="33">
        <v>11</v>
      </c>
      <c r="AJ84" s="34">
        <f>AI84/AI61</f>
        <v>0.2894736842105263</v>
      </c>
      <c r="AK84" s="33">
        <v>11</v>
      </c>
      <c r="AL84" s="56">
        <f>AK84/AK61</f>
        <v>0.2894736842105263</v>
      </c>
      <c r="AM84" s="33">
        <v>8</v>
      </c>
      <c r="AN84" s="62">
        <f t="shared" si="5"/>
        <v>30.769230769230766</v>
      </c>
    </row>
    <row r="85" spans="1:40" ht="12.75">
      <c r="A85" s="12" t="s">
        <v>12</v>
      </c>
      <c r="B85" s="9"/>
      <c r="C85" s="9"/>
      <c r="D85" s="9"/>
      <c r="E85" s="9"/>
      <c r="F85" s="9"/>
      <c r="G85" s="9"/>
      <c r="H85" s="9"/>
      <c r="I85" s="10">
        <v>13</v>
      </c>
      <c r="J85" s="13">
        <f>I85/I62</f>
        <v>0.3611111111111111</v>
      </c>
      <c r="K85" s="10">
        <v>13</v>
      </c>
      <c r="L85" s="13">
        <f>K85/K62</f>
        <v>0.3611111111111111</v>
      </c>
      <c r="M85" s="10">
        <v>13</v>
      </c>
      <c r="N85" s="13">
        <f>M85/M62</f>
        <v>0.3611111111111111</v>
      </c>
      <c r="O85" s="10">
        <v>12</v>
      </c>
      <c r="P85" s="13">
        <f>O85/O62</f>
        <v>0.3333333333333333</v>
      </c>
      <c r="Q85" s="10">
        <v>12</v>
      </c>
      <c r="R85" s="13">
        <f>Q85/Q62</f>
        <v>0.3333333333333333</v>
      </c>
      <c r="S85" s="15">
        <v>13</v>
      </c>
      <c r="T85" s="13">
        <f>S85/S62</f>
        <v>0.3611111111111111</v>
      </c>
      <c r="U85" s="15">
        <v>13</v>
      </c>
      <c r="V85" s="13">
        <f>U85/U62</f>
        <v>0.3611111111111111</v>
      </c>
      <c r="W85" s="17">
        <v>13</v>
      </c>
      <c r="X85" s="13">
        <f>W85/W62</f>
        <v>0.3611111111111111</v>
      </c>
      <c r="Y85" s="17">
        <v>12</v>
      </c>
      <c r="Z85" s="13">
        <f>Y85/Y62</f>
        <v>0.3333333333333333</v>
      </c>
      <c r="AA85" s="17">
        <v>11</v>
      </c>
      <c r="AB85" s="13">
        <f>AA85/AA62</f>
        <v>0.3055555555555556</v>
      </c>
      <c r="AC85" s="17">
        <v>11</v>
      </c>
      <c r="AD85" s="13">
        <f>AC85/AC62</f>
        <v>0.3055555555555556</v>
      </c>
      <c r="AE85" s="35">
        <v>11</v>
      </c>
      <c r="AF85" s="34">
        <f>AE85/AE62</f>
        <v>0.3055555555555556</v>
      </c>
      <c r="AG85" s="33">
        <v>9</v>
      </c>
      <c r="AH85" s="34">
        <f>AG85/AG62</f>
        <v>0.2727272727272727</v>
      </c>
      <c r="AI85" s="33">
        <v>9</v>
      </c>
      <c r="AJ85" s="34">
        <f>AI85/AI62</f>
        <v>0.2727272727272727</v>
      </c>
      <c r="AK85" s="33">
        <v>9</v>
      </c>
      <c r="AL85" s="56">
        <f>AK85/AK62</f>
        <v>0.2727272727272727</v>
      </c>
      <c r="AM85" s="33">
        <v>9</v>
      </c>
      <c r="AN85" s="62">
        <f t="shared" si="5"/>
        <v>28.125</v>
      </c>
    </row>
    <row r="86" spans="1:40" ht="12.75">
      <c r="A86" s="12" t="s">
        <v>13</v>
      </c>
      <c r="B86" s="9"/>
      <c r="C86" s="9"/>
      <c r="D86" s="9"/>
      <c r="E86" s="9"/>
      <c r="F86" s="9"/>
      <c r="G86" s="9"/>
      <c r="H86" s="9"/>
      <c r="I86" s="10">
        <v>3</v>
      </c>
      <c r="J86" s="13">
        <f>I86/I63</f>
        <v>0.10344827586206896</v>
      </c>
      <c r="K86" s="10">
        <v>3</v>
      </c>
      <c r="L86" s="13">
        <f>K86/K63</f>
        <v>0.10344827586206896</v>
      </c>
      <c r="M86" s="10">
        <v>3</v>
      </c>
      <c r="N86" s="13">
        <f>M86/M63</f>
        <v>0.10344827586206896</v>
      </c>
      <c r="O86" s="10">
        <v>3</v>
      </c>
      <c r="P86" s="13">
        <f>O86/O63</f>
        <v>0.10344827586206896</v>
      </c>
      <c r="Q86" s="10">
        <v>3</v>
      </c>
      <c r="R86" s="13">
        <f>Q86/Q63</f>
        <v>0.10344827586206896</v>
      </c>
      <c r="S86" s="15">
        <v>2</v>
      </c>
      <c r="T86" s="13">
        <f>S86/S63</f>
        <v>0.06896551724137931</v>
      </c>
      <c r="U86" s="15">
        <v>1</v>
      </c>
      <c r="V86" s="13">
        <f>U86/U63</f>
        <v>0.034482758620689655</v>
      </c>
      <c r="W86" s="17">
        <v>1</v>
      </c>
      <c r="X86" s="13">
        <f>W86/W63</f>
        <v>0.034482758620689655</v>
      </c>
      <c r="Y86" s="17">
        <v>2</v>
      </c>
      <c r="Z86" s="13">
        <f>Y86/Y63</f>
        <v>0.06896551724137931</v>
      </c>
      <c r="AA86" s="17">
        <v>2</v>
      </c>
      <c r="AB86" s="13">
        <f>AA86/AA63</f>
        <v>0.06896551724137931</v>
      </c>
      <c r="AC86" s="17">
        <v>2</v>
      </c>
      <c r="AD86" s="13">
        <f>AC86/AC63</f>
        <v>0.06896551724137931</v>
      </c>
      <c r="AE86" s="35">
        <v>2</v>
      </c>
      <c r="AF86" s="34">
        <f>AE86/AE63</f>
        <v>0.06896551724137931</v>
      </c>
      <c r="AG86" s="33">
        <v>2</v>
      </c>
      <c r="AH86" s="34">
        <f>AG86/AG63</f>
        <v>0.07142857142857142</v>
      </c>
      <c r="AI86" s="33">
        <v>8</v>
      </c>
      <c r="AJ86" s="34">
        <f>AI86/AI63</f>
        <v>0.24242424242424243</v>
      </c>
      <c r="AK86" s="33">
        <v>8</v>
      </c>
      <c r="AL86" s="56">
        <f>AK86/AK63</f>
        <v>0.24242424242424243</v>
      </c>
      <c r="AM86" s="33">
        <v>8</v>
      </c>
      <c r="AN86" s="62">
        <f t="shared" si="5"/>
        <v>24.242424242424242</v>
      </c>
    </row>
    <row r="87" spans="1:40" ht="12.75">
      <c r="A87" s="12" t="s">
        <v>14</v>
      </c>
      <c r="B87" s="9"/>
      <c r="C87" s="9"/>
      <c r="D87" s="9"/>
      <c r="E87" s="9"/>
      <c r="F87" s="9"/>
      <c r="G87" s="9"/>
      <c r="H87" s="9"/>
      <c r="I87" s="10">
        <v>0</v>
      </c>
      <c r="J87" s="13">
        <f>I87/I64</f>
        <v>0</v>
      </c>
      <c r="K87" s="10">
        <v>0</v>
      </c>
      <c r="L87" s="13">
        <f>K87/K64</f>
        <v>0</v>
      </c>
      <c r="M87" s="10">
        <v>0</v>
      </c>
      <c r="N87" s="13">
        <f>M87/M64</f>
        <v>0</v>
      </c>
      <c r="O87" s="10">
        <v>0</v>
      </c>
      <c r="P87" s="13">
        <f>O87/O64</f>
        <v>0</v>
      </c>
      <c r="Q87" s="10">
        <v>0</v>
      </c>
      <c r="R87" s="13">
        <f>Q87/Q64</f>
        <v>0</v>
      </c>
      <c r="S87" s="15">
        <v>2</v>
      </c>
      <c r="T87" s="13">
        <f>S87/S64</f>
        <v>0.08</v>
      </c>
      <c r="U87" s="15">
        <v>2</v>
      </c>
      <c r="V87" s="13">
        <f>U87/U64</f>
        <v>0.08</v>
      </c>
      <c r="W87" s="17">
        <v>2</v>
      </c>
      <c r="X87" s="13">
        <f>W87/W64</f>
        <v>0.08</v>
      </c>
      <c r="Y87" s="17">
        <v>3</v>
      </c>
      <c r="Z87" s="13">
        <f>Y87/Y64</f>
        <v>0.12</v>
      </c>
      <c r="AA87" s="17">
        <v>2</v>
      </c>
      <c r="AB87" s="13">
        <f>AA87/AA64</f>
        <v>0.08</v>
      </c>
      <c r="AC87" s="17">
        <v>2</v>
      </c>
      <c r="AD87" s="13">
        <f>AC87/AC64</f>
        <v>0.08</v>
      </c>
      <c r="AE87" s="35">
        <v>2</v>
      </c>
      <c r="AF87" s="34">
        <f>AE87/AE64</f>
        <v>0.08</v>
      </c>
      <c r="AG87" s="33">
        <v>2</v>
      </c>
      <c r="AH87" s="34">
        <f>AG87/AG64</f>
        <v>0.08695652173913043</v>
      </c>
      <c r="AI87" s="33">
        <v>11</v>
      </c>
      <c r="AJ87" s="34">
        <f>AI87/AI64</f>
        <v>0.34375</v>
      </c>
      <c r="AK87" s="33">
        <v>11</v>
      </c>
      <c r="AL87" s="56">
        <f>AK87/AK64</f>
        <v>0.34375</v>
      </c>
      <c r="AM87" s="33">
        <v>11</v>
      </c>
      <c r="AN87" s="62">
        <f t="shared" si="5"/>
        <v>34.375</v>
      </c>
    </row>
    <row r="88" spans="1:40" ht="12.75">
      <c r="A88" s="12" t="s">
        <v>15</v>
      </c>
      <c r="B88" s="9"/>
      <c r="C88" s="9"/>
      <c r="D88" s="9"/>
      <c r="E88" s="9"/>
      <c r="F88" s="9"/>
      <c r="G88" s="9"/>
      <c r="H88" s="9"/>
      <c r="I88" s="10">
        <v>0</v>
      </c>
      <c r="J88" s="13">
        <f>I88/I65</f>
        <v>0</v>
      </c>
      <c r="K88" s="10">
        <v>0</v>
      </c>
      <c r="L88" s="13">
        <f>K88/K65</f>
        <v>0</v>
      </c>
      <c r="M88" s="10">
        <v>0</v>
      </c>
      <c r="N88" s="13">
        <f>M88/M65</f>
        <v>0</v>
      </c>
      <c r="O88" s="10">
        <v>0</v>
      </c>
      <c r="P88" s="13">
        <f>O88/O65</f>
        <v>0</v>
      </c>
      <c r="Q88" s="10">
        <v>0</v>
      </c>
      <c r="R88" s="13">
        <f>Q88/Q65</f>
        <v>0</v>
      </c>
      <c r="S88" s="15">
        <v>1</v>
      </c>
      <c r="T88" s="13">
        <f>S88/S65</f>
        <v>0.02</v>
      </c>
      <c r="U88" s="15">
        <v>1</v>
      </c>
      <c r="V88" s="13">
        <f>U88/U65</f>
        <v>0.02</v>
      </c>
      <c r="W88" s="17">
        <v>1</v>
      </c>
      <c r="X88" s="13">
        <f>W88/W65</f>
        <v>0.02</v>
      </c>
      <c r="Y88" s="17">
        <v>1</v>
      </c>
      <c r="Z88" s="13">
        <f>Y88/Y65</f>
        <v>0.02</v>
      </c>
      <c r="AA88" s="17">
        <v>1</v>
      </c>
      <c r="AB88" s="13">
        <f>AA88/AA65</f>
        <v>0.02</v>
      </c>
      <c r="AC88" s="17">
        <v>2</v>
      </c>
      <c r="AD88" s="13">
        <f>AC88/AC65</f>
        <v>0.04</v>
      </c>
      <c r="AE88" s="33" t="s">
        <v>28</v>
      </c>
      <c r="AF88" s="33" t="s">
        <v>28</v>
      </c>
      <c r="AG88" s="33" t="s">
        <v>28</v>
      </c>
      <c r="AH88" s="33" t="s">
        <v>28</v>
      </c>
      <c r="AI88" s="33" t="s">
        <v>28</v>
      </c>
      <c r="AJ88" s="33" t="s">
        <v>28</v>
      </c>
      <c r="AK88" s="33" t="s">
        <v>28</v>
      </c>
      <c r="AL88" s="57" t="s">
        <v>28</v>
      </c>
      <c r="AM88" s="33" t="s">
        <v>28</v>
      </c>
      <c r="AN88" s="62" t="s">
        <v>28</v>
      </c>
    </row>
    <row r="89" spans="1:40" ht="12.75">
      <c r="A89" s="12" t="s">
        <v>16</v>
      </c>
      <c r="B89" s="9"/>
      <c r="C89" s="9"/>
      <c r="D89" s="9"/>
      <c r="E89" s="9"/>
      <c r="F89" s="9"/>
      <c r="G89" s="9"/>
      <c r="H89" s="9"/>
      <c r="I89" s="10">
        <v>3</v>
      </c>
      <c r="J89" s="13">
        <f>I89/I66</f>
        <v>0.09375</v>
      </c>
      <c r="K89" s="10">
        <v>3</v>
      </c>
      <c r="L89" s="13">
        <f>K89/K66</f>
        <v>0.09375</v>
      </c>
      <c r="M89" s="10">
        <v>3</v>
      </c>
      <c r="N89" s="13">
        <f>M89/M66</f>
        <v>0.09375</v>
      </c>
      <c r="O89" s="10">
        <v>4</v>
      </c>
      <c r="P89" s="13">
        <f>O89/O66</f>
        <v>0.125</v>
      </c>
      <c r="Q89" s="10">
        <v>5</v>
      </c>
      <c r="R89" s="13">
        <f>Q89/Q66</f>
        <v>0.15625</v>
      </c>
      <c r="S89" s="15">
        <v>4</v>
      </c>
      <c r="T89" s="13">
        <f>S89/S66</f>
        <v>0.125</v>
      </c>
      <c r="U89" s="15">
        <v>4</v>
      </c>
      <c r="V89" s="13">
        <f>U89/U66</f>
        <v>0.125</v>
      </c>
      <c r="W89" s="17">
        <v>4</v>
      </c>
      <c r="X89" s="13">
        <f>W89/W66</f>
        <v>0.125</v>
      </c>
      <c r="Y89" s="17">
        <v>5</v>
      </c>
      <c r="Z89" s="13">
        <f>Y89/Y66</f>
        <v>0.15625</v>
      </c>
      <c r="AA89" s="17">
        <v>8</v>
      </c>
      <c r="AB89" s="13">
        <f>AA89/AA66</f>
        <v>0.25</v>
      </c>
      <c r="AC89" s="17">
        <v>9</v>
      </c>
      <c r="AD89" s="13">
        <f>AC89/AC66</f>
        <v>0.28125</v>
      </c>
      <c r="AE89" s="35">
        <v>10</v>
      </c>
      <c r="AF89" s="34">
        <f>AE89/AE66</f>
        <v>0.3125</v>
      </c>
      <c r="AG89" s="33">
        <v>9</v>
      </c>
      <c r="AH89" s="34">
        <f>AG89/AG66</f>
        <v>0.3333333333333333</v>
      </c>
      <c r="AI89" s="33">
        <v>10</v>
      </c>
      <c r="AJ89" s="34">
        <f>AI89/AI66</f>
        <v>0.3125</v>
      </c>
      <c r="AK89" s="33">
        <v>10</v>
      </c>
      <c r="AL89" s="56">
        <f>AK89/AK66</f>
        <v>0.3125</v>
      </c>
      <c r="AM89" s="33">
        <v>11</v>
      </c>
      <c r="AN89" s="62">
        <f t="shared" si="5"/>
        <v>33.33333333333333</v>
      </c>
    </row>
    <row r="90" spans="1:40" ht="12.75">
      <c r="A90" s="12" t="s">
        <v>17</v>
      </c>
      <c r="B90" s="9"/>
      <c r="C90" s="9"/>
      <c r="D90" s="9"/>
      <c r="E90" s="9"/>
      <c r="F90" s="9"/>
      <c r="G90" s="9"/>
      <c r="H90" s="9"/>
      <c r="I90" s="10">
        <v>4</v>
      </c>
      <c r="J90" s="13">
        <f>I90/I67</f>
        <v>0.12903225806451613</v>
      </c>
      <c r="K90" s="10">
        <v>4</v>
      </c>
      <c r="L90" s="13">
        <f>K90/K67</f>
        <v>0.12903225806451613</v>
      </c>
      <c r="M90" s="10">
        <v>4</v>
      </c>
      <c r="N90" s="13">
        <f>M90/M67</f>
        <v>0.12903225806451613</v>
      </c>
      <c r="O90" s="10">
        <v>4</v>
      </c>
      <c r="P90" s="13">
        <f>O90/O67</f>
        <v>0.12903225806451613</v>
      </c>
      <c r="Q90" s="10">
        <v>4</v>
      </c>
      <c r="R90" s="13">
        <f>Q90/Q67</f>
        <v>0.12903225806451613</v>
      </c>
      <c r="S90" s="15">
        <v>4</v>
      </c>
      <c r="T90" s="13">
        <f>S90/S67</f>
        <v>0.12903225806451613</v>
      </c>
      <c r="U90" s="15">
        <v>5</v>
      </c>
      <c r="V90" s="13">
        <f>U90/U67</f>
        <v>0.16129032258064516</v>
      </c>
      <c r="W90" s="17">
        <v>6</v>
      </c>
      <c r="X90" s="13">
        <f>W90/W67</f>
        <v>0.1935483870967742</v>
      </c>
      <c r="Y90" s="17">
        <v>6</v>
      </c>
      <c r="Z90" s="13">
        <f>Y90/Y67</f>
        <v>0.1935483870967742</v>
      </c>
      <c r="AA90" s="17">
        <v>5</v>
      </c>
      <c r="AB90" s="13">
        <f>AA90/AA67</f>
        <v>0.16129032258064516</v>
      </c>
      <c r="AC90" s="17">
        <v>5</v>
      </c>
      <c r="AD90" s="13">
        <f>AC90/AC67</f>
        <v>0.16129032258064516</v>
      </c>
      <c r="AE90" s="35">
        <v>5</v>
      </c>
      <c r="AF90" s="34">
        <f>AE90/AE67</f>
        <v>0.16129032258064516</v>
      </c>
      <c r="AG90" s="33">
        <v>4</v>
      </c>
      <c r="AH90" s="34">
        <f>AG90/AG67</f>
        <v>0.13793103448275862</v>
      </c>
      <c r="AI90" s="33">
        <v>9</v>
      </c>
      <c r="AJ90" s="34">
        <f>AI90/AI67</f>
        <v>0.3</v>
      </c>
      <c r="AK90" s="33">
        <v>9</v>
      </c>
      <c r="AL90" s="56">
        <f>AK90/AK67</f>
        <v>0.3</v>
      </c>
      <c r="AM90" s="33">
        <v>9</v>
      </c>
      <c r="AN90" s="62">
        <f t="shared" si="5"/>
        <v>31.03448275862069</v>
      </c>
    </row>
    <row r="91" spans="1:40" ht="12.75">
      <c r="A91" s="12" t="s">
        <v>25</v>
      </c>
      <c r="B91" s="9"/>
      <c r="C91" s="9"/>
      <c r="D91" s="9"/>
      <c r="E91" s="9"/>
      <c r="F91" s="9"/>
      <c r="G91" s="9"/>
      <c r="H91" s="9"/>
      <c r="I91" s="10"/>
      <c r="J91" s="13"/>
      <c r="K91" s="10"/>
      <c r="L91" s="13"/>
      <c r="M91" s="10"/>
      <c r="N91" s="13"/>
      <c r="O91" s="10"/>
      <c r="P91" s="13"/>
      <c r="Q91" s="10"/>
      <c r="R91" s="13"/>
      <c r="S91" s="15"/>
      <c r="T91" s="13"/>
      <c r="U91" s="15"/>
      <c r="V91" s="13"/>
      <c r="W91" s="17"/>
      <c r="X91" s="13"/>
      <c r="Y91" s="17"/>
      <c r="Z91" s="13"/>
      <c r="AA91" s="17"/>
      <c r="AB91" s="13"/>
      <c r="AC91" s="17"/>
      <c r="AD91" s="13"/>
      <c r="AE91" s="35">
        <v>2</v>
      </c>
      <c r="AF91" s="34">
        <f>AE91/AE68</f>
        <v>0.04</v>
      </c>
      <c r="AG91" s="33">
        <v>1</v>
      </c>
      <c r="AH91" s="34">
        <f>AG91/AG68</f>
        <v>0.023255813953488372</v>
      </c>
      <c r="AI91" s="33">
        <v>11</v>
      </c>
      <c r="AJ91" s="34">
        <f>AI91/AI68</f>
        <v>0.24444444444444444</v>
      </c>
      <c r="AK91" s="33">
        <v>11</v>
      </c>
      <c r="AL91" s="56">
        <f>AK91/AK68</f>
        <v>0.24444444444444444</v>
      </c>
      <c r="AM91" s="33">
        <v>9</v>
      </c>
      <c r="AN91" s="62">
        <f t="shared" si="5"/>
        <v>21.42857142857143</v>
      </c>
    </row>
    <row r="92" spans="1:40" ht="12.75">
      <c r="A92" s="12" t="s">
        <v>31</v>
      </c>
      <c r="B92" s="9"/>
      <c r="C92" s="9"/>
      <c r="D92" s="9"/>
      <c r="E92" s="9"/>
      <c r="F92" s="9"/>
      <c r="G92" s="9"/>
      <c r="H92" s="9"/>
      <c r="I92" s="10"/>
      <c r="J92" s="13"/>
      <c r="K92" s="10"/>
      <c r="L92" s="13"/>
      <c r="M92" s="10"/>
      <c r="N92" s="13"/>
      <c r="O92" s="10"/>
      <c r="P92" s="13"/>
      <c r="Q92" s="10"/>
      <c r="R92" s="13"/>
      <c r="S92" s="15"/>
      <c r="T92" s="13"/>
      <c r="U92" s="15"/>
      <c r="V92" s="13"/>
      <c r="W92" s="17"/>
      <c r="X92" s="13"/>
      <c r="Y92" s="17"/>
      <c r="Z92" s="13"/>
      <c r="AA92" s="17"/>
      <c r="AB92" s="13"/>
      <c r="AC92" s="17"/>
      <c r="AD92" s="13"/>
      <c r="AE92" s="35"/>
      <c r="AF92" s="34"/>
      <c r="AG92" s="33"/>
      <c r="AH92" s="34"/>
      <c r="AI92" s="33"/>
      <c r="AJ92" s="34"/>
      <c r="AK92" s="33"/>
      <c r="AL92" s="56"/>
      <c r="AM92" s="33">
        <v>2</v>
      </c>
      <c r="AN92" s="62">
        <f t="shared" si="5"/>
        <v>16.666666666666668</v>
      </c>
    </row>
    <row r="93" spans="1:40" ht="12.75">
      <c r="A93" s="12" t="s">
        <v>18</v>
      </c>
      <c r="B93" s="9"/>
      <c r="C93" s="9"/>
      <c r="D93" s="9"/>
      <c r="E93" s="9"/>
      <c r="F93" s="9"/>
      <c r="G93" s="9"/>
      <c r="H93" s="9"/>
      <c r="I93" s="10">
        <v>4</v>
      </c>
      <c r="J93" s="13">
        <f>I93/I70</f>
        <v>0.09302325581395349</v>
      </c>
      <c r="K93" s="10">
        <v>4</v>
      </c>
      <c r="L93" s="13">
        <f>K93/K70</f>
        <v>0.09302325581395349</v>
      </c>
      <c r="M93" s="10">
        <v>4</v>
      </c>
      <c r="N93" s="13">
        <f>M93/M70</f>
        <v>0.09302325581395349</v>
      </c>
      <c r="O93" s="10">
        <v>4</v>
      </c>
      <c r="P93" s="13">
        <f>O93/O70</f>
        <v>0.09302325581395349</v>
      </c>
      <c r="Q93" s="10">
        <v>4</v>
      </c>
      <c r="R93" s="13">
        <f>Q93/Q70</f>
        <v>0.09302325581395349</v>
      </c>
      <c r="S93" s="15">
        <v>4</v>
      </c>
      <c r="T93" s="13">
        <f>S93/S70</f>
        <v>0.09302325581395349</v>
      </c>
      <c r="U93" s="15">
        <v>4</v>
      </c>
      <c r="V93" s="13">
        <f>U93/U70</f>
        <v>0.09302325581395349</v>
      </c>
      <c r="W93" s="17">
        <v>5</v>
      </c>
      <c r="X93" s="13">
        <f>W93/W70</f>
        <v>0.11627906976744186</v>
      </c>
      <c r="Y93" s="17">
        <v>5</v>
      </c>
      <c r="Z93" s="13">
        <f>Y93/Y70</f>
        <v>0.11627906976744186</v>
      </c>
      <c r="AA93" s="17">
        <v>6</v>
      </c>
      <c r="AB93" s="13">
        <f>AA93/AA70</f>
        <v>0.13953488372093023</v>
      </c>
      <c r="AC93" s="17">
        <v>6</v>
      </c>
      <c r="AD93" s="13">
        <f>AC93/AC70</f>
        <v>0.13953488372093023</v>
      </c>
      <c r="AE93" s="35">
        <v>6</v>
      </c>
      <c r="AF93" s="34">
        <f>AE93/AE70</f>
        <v>0.13953488372093023</v>
      </c>
      <c r="AG93" s="33">
        <v>6</v>
      </c>
      <c r="AH93" s="34">
        <f>AG93/AG70</f>
        <v>0.14285714285714285</v>
      </c>
      <c r="AI93" s="33">
        <v>10</v>
      </c>
      <c r="AJ93" s="34">
        <f>AI93/AI70</f>
        <v>0.2631578947368421</v>
      </c>
      <c r="AK93" s="33">
        <v>10</v>
      </c>
      <c r="AL93" s="56">
        <f>AK93/AK70</f>
        <v>0.2631578947368421</v>
      </c>
      <c r="AM93" s="33">
        <v>6</v>
      </c>
      <c r="AN93" s="62">
        <f t="shared" si="5"/>
        <v>26.08695652173913</v>
      </c>
    </row>
    <row r="94" spans="1:40" ht="12.75">
      <c r="A94" s="12" t="s">
        <v>19</v>
      </c>
      <c r="B94" s="9"/>
      <c r="C94" s="9"/>
      <c r="D94" s="9"/>
      <c r="E94" s="9"/>
      <c r="F94" s="9"/>
      <c r="G94" s="9"/>
      <c r="H94" s="9"/>
      <c r="I94" s="10">
        <v>3</v>
      </c>
      <c r="J94" s="13">
        <f>I94/I71</f>
        <v>0.12</v>
      </c>
      <c r="K94" s="10">
        <v>3</v>
      </c>
      <c r="L94" s="13">
        <f>K94/K71</f>
        <v>0.12</v>
      </c>
      <c r="M94" s="10">
        <v>3</v>
      </c>
      <c r="N94" s="13">
        <f>M94/M71</f>
        <v>0.12</v>
      </c>
      <c r="O94" s="10">
        <v>3</v>
      </c>
      <c r="P94" s="13">
        <f>O94/O71</f>
        <v>0.12</v>
      </c>
      <c r="Q94" s="10">
        <v>3</v>
      </c>
      <c r="R94" s="13">
        <f>Q94/Q71</f>
        <v>0.12</v>
      </c>
      <c r="S94" s="15">
        <v>2</v>
      </c>
      <c r="T94" s="13">
        <f>S94/S71</f>
        <v>0.08</v>
      </c>
      <c r="U94" s="15">
        <v>2</v>
      </c>
      <c r="V94" s="13">
        <f>U94/U71</f>
        <v>0.08</v>
      </c>
      <c r="W94" s="17">
        <v>2</v>
      </c>
      <c r="X94" s="13">
        <f>W94/W71</f>
        <v>0.08</v>
      </c>
      <c r="Y94" s="17">
        <v>2</v>
      </c>
      <c r="Z94" s="13">
        <f>Y94/Y71</f>
        <v>0.08</v>
      </c>
      <c r="AA94" s="17">
        <v>6</v>
      </c>
      <c r="AB94" s="13">
        <f>AA94/AA71</f>
        <v>0.24</v>
      </c>
      <c r="AC94" s="17">
        <v>6</v>
      </c>
      <c r="AD94" s="13">
        <f>AC94/AC71</f>
        <v>0.24</v>
      </c>
      <c r="AE94" s="35">
        <v>6</v>
      </c>
      <c r="AF94" s="34">
        <f>AE94/AE71</f>
        <v>0.24</v>
      </c>
      <c r="AG94" s="33">
        <v>5</v>
      </c>
      <c r="AH94" s="34">
        <f>AG94/AG71</f>
        <v>0.23809523809523808</v>
      </c>
      <c r="AI94" s="33">
        <v>8</v>
      </c>
      <c r="AJ94" s="34">
        <f>AI94/AI71</f>
        <v>0.25806451612903225</v>
      </c>
      <c r="AK94" s="33">
        <v>8</v>
      </c>
      <c r="AL94" s="56">
        <f>AK94/AK71</f>
        <v>0.25806451612903225</v>
      </c>
      <c r="AM94" s="33">
        <v>9</v>
      </c>
      <c r="AN94" s="62">
        <f t="shared" si="5"/>
        <v>28.125</v>
      </c>
    </row>
    <row r="95" spans="1:40" ht="12.75">
      <c r="A95" s="12" t="s">
        <v>20</v>
      </c>
      <c r="B95" s="9"/>
      <c r="C95" s="9"/>
      <c r="D95" s="9"/>
      <c r="E95" s="9"/>
      <c r="F95" s="9"/>
      <c r="G95" s="9"/>
      <c r="H95" s="9"/>
      <c r="I95" s="10">
        <v>4</v>
      </c>
      <c r="J95" s="13">
        <f>I95/I72</f>
        <v>0.10810810810810811</v>
      </c>
      <c r="K95" s="10">
        <v>4</v>
      </c>
      <c r="L95" s="13">
        <f>K95/K72</f>
        <v>0.10810810810810811</v>
      </c>
      <c r="M95" s="10">
        <v>4</v>
      </c>
      <c r="N95" s="13">
        <f>M95/M72</f>
        <v>0.10810810810810811</v>
      </c>
      <c r="O95" s="10">
        <v>4</v>
      </c>
      <c r="P95" s="13">
        <f>O95/O72</f>
        <v>0.10810810810810811</v>
      </c>
      <c r="Q95" s="10">
        <v>4</v>
      </c>
      <c r="R95" s="13">
        <f>Q95/Q72</f>
        <v>0.10810810810810811</v>
      </c>
      <c r="S95" s="15">
        <v>4</v>
      </c>
      <c r="T95" s="13">
        <f>S95/S72</f>
        <v>0.10810810810810811</v>
      </c>
      <c r="U95" s="15">
        <v>4</v>
      </c>
      <c r="V95" s="13">
        <f>U95/U72</f>
        <v>0.10810810810810811</v>
      </c>
      <c r="W95" s="17">
        <v>3</v>
      </c>
      <c r="X95" s="13">
        <f>W95/W72</f>
        <v>0.08108108108108109</v>
      </c>
      <c r="Y95" s="17">
        <v>3</v>
      </c>
      <c r="Z95" s="13">
        <f>Y95/Y72</f>
        <v>0.08108108108108109</v>
      </c>
      <c r="AA95" s="17">
        <v>7</v>
      </c>
      <c r="AB95" s="13">
        <f>AA95/AA72</f>
        <v>0.1891891891891892</v>
      </c>
      <c r="AC95" s="17">
        <v>7</v>
      </c>
      <c r="AD95" s="13">
        <f>AC95/AC72</f>
        <v>0.1891891891891892</v>
      </c>
      <c r="AE95" s="35">
        <v>7</v>
      </c>
      <c r="AF95" s="34">
        <f>AE95/AE72</f>
        <v>0.1891891891891892</v>
      </c>
      <c r="AG95" s="33">
        <v>6</v>
      </c>
      <c r="AH95" s="34">
        <f>AG95/AG72</f>
        <v>0.18181818181818182</v>
      </c>
      <c r="AI95" s="33">
        <v>10</v>
      </c>
      <c r="AJ95" s="34">
        <f>AI95/AI72</f>
        <v>0.2564102564102564</v>
      </c>
      <c r="AK95" s="33">
        <v>10</v>
      </c>
      <c r="AL95" s="56">
        <f>AK95/AK72</f>
        <v>0.2564102564102564</v>
      </c>
      <c r="AM95" s="33">
        <v>9</v>
      </c>
      <c r="AN95" s="62">
        <f t="shared" si="5"/>
        <v>23.076923076923077</v>
      </c>
    </row>
    <row r="96" spans="1:40" ht="12.75">
      <c r="A96" s="12" t="s">
        <v>26</v>
      </c>
      <c r="B96" s="9"/>
      <c r="C96" s="9"/>
      <c r="D96" s="9"/>
      <c r="E96" s="9"/>
      <c r="F96" s="9"/>
      <c r="G96" s="9"/>
      <c r="H96" s="9"/>
      <c r="I96" s="10"/>
      <c r="J96" s="13"/>
      <c r="K96" s="10"/>
      <c r="L96" s="13"/>
      <c r="M96" s="10"/>
      <c r="N96" s="13"/>
      <c r="O96" s="10"/>
      <c r="P96" s="13"/>
      <c r="Q96" s="10"/>
      <c r="R96" s="13"/>
      <c r="S96" s="15"/>
      <c r="T96" s="13"/>
      <c r="U96" s="15"/>
      <c r="V96" s="13"/>
      <c r="W96" s="17"/>
      <c r="X96" s="13"/>
      <c r="Y96" s="17"/>
      <c r="Z96" s="13"/>
      <c r="AA96" s="17"/>
      <c r="AB96" s="13"/>
      <c r="AC96" s="17"/>
      <c r="AD96" s="13"/>
      <c r="AE96" s="35">
        <v>2</v>
      </c>
      <c r="AF96" s="34">
        <f>AE96/AE73</f>
        <v>0.06896551724137931</v>
      </c>
      <c r="AG96" s="33">
        <v>3</v>
      </c>
      <c r="AH96" s="34">
        <f>AG96/AG73</f>
        <v>0.1111111111111111</v>
      </c>
      <c r="AI96" s="33">
        <v>8</v>
      </c>
      <c r="AJ96" s="34">
        <f>AI96/AI73</f>
        <v>0.26666666666666666</v>
      </c>
      <c r="AK96" s="33">
        <v>8</v>
      </c>
      <c r="AL96" s="56">
        <f>AK96/AK73</f>
        <v>0.26666666666666666</v>
      </c>
      <c r="AM96" s="33">
        <v>8</v>
      </c>
      <c r="AN96" s="62">
        <f t="shared" si="5"/>
        <v>27.586206896551726</v>
      </c>
    </row>
    <row r="97" spans="1:40" ht="24" customHeight="1">
      <c r="A97" s="48" t="s">
        <v>23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60"/>
    </row>
    <row r="98" spans="1:40" ht="12.75">
      <c r="A98" s="25" t="s">
        <v>4</v>
      </c>
      <c r="B98" s="26"/>
      <c r="C98" s="26"/>
      <c r="D98" s="26"/>
      <c r="E98" s="26"/>
      <c r="F98" s="26"/>
      <c r="G98" s="26"/>
      <c r="H98" s="26"/>
      <c r="I98" s="27">
        <f aca="true" t="shared" si="6" ref="I98:Y98">I100+I101+I102+I103+I104+I106+I107+I108+I109+I110+I111+I112+I113+I116+I117+I118</f>
        <v>625</v>
      </c>
      <c r="J98" s="30">
        <v>1</v>
      </c>
      <c r="K98" s="27">
        <f t="shared" si="6"/>
        <v>625</v>
      </c>
      <c r="L98" s="30">
        <v>1</v>
      </c>
      <c r="M98" s="27">
        <f t="shared" si="6"/>
        <v>625</v>
      </c>
      <c r="N98" s="30">
        <v>1</v>
      </c>
      <c r="O98" s="27">
        <f t="shared" si="6"/>
        <v>625</v>
      </c>
      <c r="P98" s="30">
        <v>1</v>
      </c>
      <c r="Q98" s="27">
        <f t="shared" si="6"/>
        <v>625</v>
      </c>
      <c r="R98" s="30">
        <v>1</v>
      </c>
      <c r="S98" s="27">
        <f t="shared" si="6"/>
        <v>625</v>
      </c>
      <c r="T98" s="30">
        <v>1</v>
      </c>
      <c r="U98" s="27">
        <f t="shared" si="6"/>
        <v>625</v>
      </c>
      <c r="V98" s="30">
        <v>1</v>
      </c>
      <c r="W98" s="27">
        <f t="shared" si="6"/>
        <v>625</v>
      </c>
      <c r="X98" s="30">
        <v>1</v>
      </c>
      <c r="Y98" s="27">
        <f t="shared" si="6"/>
        <v>625</v>
      </c>
      <c r="Z98" s="30">
        <v>1</v>
      </c>
      <c r="AA98" s="27">
        <v>625</v>
      </c>
      <c r="AB98" s="30">
        <v>1</v>
      </c>
      <c r="AC98" s="27">
        <f>SUM(AC100:AC116)</f>
        <v>625</v>
      </c>
      <c r="AD98" s="30">
        <v>1</v>
      </c>
      <c r="AE98" s="33">
        <v>596</v>
      </c>
      <c r="AF98" s="11">
        <v>1</v>
      </c>
      <c r="AG98" s="33">
        <v>560</v>
      </c>
      <c r="AH98" s="42">
        <v>1</v>
      </c>
      <c r="AI98" s="33">
        <f>SUM(AI100:AI119)</f>
        <v>596</v>
      </c>
      <c r="AJ98" s="42">
        <v>1</v>
      </c>
      <c r="AK98" s="33">
        <f>SUM(AK100:AK119)</f>
        <v>596</v>
      </c>
      <c r="AL98" s="55">
        <v>1</v>
      </c>
      <c r="AM98" s="33">
        <f>SUM(AM99:AM119)</f>
        <v>586</v>
      </c>
      <c r="AN98" s="42">
        <v>1</v>
      </c>
    </row>
    <row r="99" spans="1:40" ht="12.75">
      <c r="A99" s="12" t="s">
        <v>29</v>
      </c>
      <c r="B99" s="26"/>
      <c r="C99" s="26"/>
      <c r="D99" s="26"/>
      <c r="E99" s="26"/>
      <c r="F99" s="26"/>
      <c r="G99" s="26"/>
      <c r="H99" s="26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0"/>
      <c r="AA99" s="27"/>
      <c r="AB99" s="30"/>
      <c r="AC99" s="27"/>
      <c r="AD99" s="30"/>
      <c r="AE99" s="33"/>
      <c r="AF99" s="11"/>
      <c r="AG99" s="33"/>
      <c r="AH99" s="42"/>
      <c r="AI99" s="33"/>
      <c r="AJ99" s="42"/>
      <c r="AK99" s="33"/>
      <c r="AL99" s="55"/>
      <c r="AM99" s="33">
        <v>30</v>
      </c>
      <c r="AN99" s="42">
        <v>1</v>
      </c>
    </row>
    <row r="100" spans="1:40" ht="12.75">
      <c r="A100" s="12" t="s">
        <v>5</v>
      </c>
      <c r="B100" s="9"/>
      <c r="C100" s="9"/>
      <c r="D100" s="9"/>
      <c r="E100" s="9"/>
      <c r="F100" s="9"/>
      <c r="G100" s="9"/>
      <c r="H100" s="9"/>
      <c r="I100" s="15">
        <v>29</v>
      </c>
      <c r="J100" s="11">
        <v>1</v>
      </c>
      <c r="K100" s="15">
        <v>29</v>
      </c>
      <c r="L100" s="11">
        <v>1</v>
      </c>
      <c r="M100" s="15">
        <v>29</v>
      </c>
      <c r="N100" s="11">
        <v>1</v>
      </c>
      <c r="O100" s="15">
        <v>29</v>
      </c>
      <c r="P100" s="11">
        <v>1</v>
      </c>
      <c r="Q100" s="15">
        <v>29</v>
      </c>
      <c r="R100" s="11">
        <v>1</v>
      </c>
      <c r="S100" s="15">
        <v>29</v>
      </c>
      <c r="T100" s="11">
        <v>1</v>
      </c>
      <c r="U100" s="15">
        <v>29</v>
      </c>
      <c r="V100" s="11">
        <v>1</v>
      </c>
      <c r="W100" s="15">
        <v>29</v>
      </c>
      <c r="X100" s="11">
        <v>1</v>
      </c>
      <c r="Y100" s="15">
        <v>29</v>
      </c>
      <c r="Z100" s="11">
        <v>1</v>
      </c>
      <c r="AA100" s="17">
        <v>29</v>
      </c>
      <c r="AB100" s="11">
        <v>1</v>
      </c>
      <c r="AC100" s="17">
        <v>29</v>
      </c>
      <c r="AD100" s="11">
        <v>1</v>
      </c>
      <c r="AE100" s="35">
        <v>29</v>
      </c>
      <c r="AF100" s="11">
        <v>1</v>
      </c>
      <c r="AG100" s="35">
        <v>27</v>
      </c>
      <c r="AH100" s="42">
        <v>1</v>
      </c>
      <c r="AI100" s="33">
        <v>28</v>
      </c>
      <c r="AJ100" s="42">
        <v>1</v>
      </c>
      <c r="AK100" s="33">
        <v>28</v>
      </c>
      <c r="AL100" s="55">
        <v>1</v>
      </c>
      <c r="AM100" s="33">
        <v>28</v>
      </c>
      <c r="AN100" s="42">
        <v>1</v>
      </c>
    </row>
    <row r="101" spans="1:40" ht="12.75">
      <c r="A101" s="12" t="s">
        <v>6</v>
      </c>
      <c r="B101" s="9"/>
      <c r="C101" s="9"/>
      <c r="D101" s="9"/>
      <c r="E101" s="9"/>
      <c r="F101" s="9"/>
      <c r="G101" s="9"/>
      <c r="H101" s="9"/>
      <c r="I101" s="15">
        <v>23</v>
      </c>
      <c r="J101" s="11">
        <v>1</v>
      </c>
      <c r="K101" s="15">
        <v>23</v>
      </c>
      <c r="L101" s="11">
        <v>1</v>
      </c>
      <c r="M101" s="15">
        <v>23</v>
      </c>
      <c r="N101" s="11">
        <v>1</v>
      </c>
      <c r="O101" s="15">
        <v>23</v>
      </c>
      <c r="P101" s="11">
        <v>1</v>
      </c>
      <c r="Q101" s="15">
        <v>23</v>
      </c>
      <c r="R101" s="11">
        <v>1</v>
      </c>
      <c r="S101" s="15">
        <v>23</v>
      </c>
      <c r="T101" s="11">
        <v>1</v>
      </c>
      <c r="U101" s="15">
        <v>23</v>
      </c>
      <c r="V101" s="11">
        <v>1</v>
      </c>
      <c r="W101" s="15">
        <v>23</v>
      </c>
      <c r="X101" s="11">
        <v>1</v>
      </c>
      <c r="Y101" s="15">
        <v>23</v>
      </c>
      <c r="Z101" s="11">
        <v>1</v>
      </c>
      <c r="AA101" s="17">
        <v>23</v>
      </c>
      <c r="AB101" s="11">
        <v>1</v>
      </c>
      <c r="AC101" s="17">
        <v>23</v>
      </c>
      <c r="AD101" s="11">
        <v>1</v>
      </c>
      <c r="AE101" s="35">
        <v>23</v>
      </c>
      <c r="AF101" s="11">
        <v>1</v>
      </c>
      <c r="AG101" s="35">
        <v>21</v>
      </c>
      <c r="AH101" s="42">
        <v>1</v>
      </c>
      <c r="AI101" s="33">
        <v>30</v>
      </c>
      <c r="AJ101" s="42">
        <v>1</v>
      </c>
      <c r="AK101" s="33">
        <v>30</v>
      </c>
      <c r="AL101" s="55">
        <v>1</v>
      </c>
      <c r="AM101" s="33">
        <v>28</v>
      </c>
      <c r="AN101" s="42">
        <v>1</v>
      </c>
    </row>
    <row r="102" spans="1:40" ht="12.75">
      <c r="A102" s="12" t="s">
        <v>7</v>
      </c>
      <c r="B102" s="9"/>
      <c r="C102" s="9"/>
      <c r="D102" s="9"/>
      <c r="E102" s="9"/>
      <c r="F102" s="9"/>
      <c r="G102" s="9"/>
      <c r="H102" s="9"/>
      <c r="I102" s="15">
        <v>40</v>
      </c>
      <c r="J102" s="11">
        <v>1</v>
      </c>
      <c r="K102" s="15">
        <v>40</v>
      </c>
      <c r="L102" s="11">
        <v>1</v>
      </c>
      <c r="M102" s="15">
        <v>40</v>
      </c>
      <c r="N102" s="11">
        <v>1</v>
      </c>
      <c r="O102" s="15">
        <v>40</v>
      </c>
      <c r="P102" s="11">
        <v>1</v>
      </c>
      <c r="Q102" s="15">
        <v>40</v>
      </c>
      <c r="R102" s="11">
        <v>1</v>
      </c>
      <c r="S102" s="15">
        <v>40</v>
      </c>
      <c r="T102" s="11">
        <v>1</v>
      </c>
      <c r="U102" s="15">
        <v>40</v>
      </c>
      <c r="V102" s="11">
        <v>1</v>
      </c>
      <c r="W102" s="15">
        <v>40</v>
      </c>
      <c r="X102" s="11">
        <v>1</v>
      </c>
      <c r="Y102" s="15">
        <v>40</v>
      </c>
      <c r="Z102" s="11">
        <v>1</v>
      </c>
      <c r="AA102" s="17">
        <v>40</v>
      </c>
      <c r="AB102" s="11">
        <v>1</v>
      </c>
      <c r="AC102" s="17">
        <v>40</v>
      </c>
      <c r="AD102" s="11">
        <v>1</v>
      </c>
      <c r="AE102" s="35">
        <v>40</v>
      </c>
      <c r="AF102" s="11">
        <v>1</v>
      </c>
      <c r="AG102" s="35">
        <v>38</v>
      </c>
      <c r="AH102" s="42">
        <v>1</v>
      </c>
      <c r="AI102" s="33">
        <v>40</v>
      </c>
      <c r="AJ102" s="42">
        <v>1</v>
      </c>
      <c r="AK102" s="33">
        <v>40</v>
      </c>
      <c r="AL102" s="55">
        <v>1</v>
      </c>
      <c r="AM102" s="33">
        <v>11</v>
      </c>
      <c r="AN102" s="42">
        <v>1</v>
      </c>
    </row>
    <row r="103" spans="1:40" ht="12.75">
      <c r="A103" s="12" t="s">
        <v>8</v>
      </c>
      <c r="B103" s="9"/>
      <c r="C103" s="9"/>
      <c r="D103" s="9"/>
      <c r="E103" s="9"/>
      <c r="F103" s="9"/>
      <c r="G103" s="9"/>
      <c r="H103" s="9"/>
      <c r="I103" s="15">
        <v>19</v>
      </c>
      <c r="J103" s="11">
        <v>1</v>
      </c>
      <c r="K103" s="15">
        <v>19</v>
      </c>
      <c r="L103" s="11">
        <v>1</v>
      </c>
      <c r="M103" s="15">
        <v>19</v>
      </c>
      <c r="N103" s="11">
        <v>1</v>
      </c>
      <c r="O103" s="15">
        <v>19</v>
      </c>
      <c r="P103" s="11">
        <v>1</v>
      </c>
      <c r="Q103" s="15">
        <v>19</v>
      </c>
      <c r="R103" s="11">
        <v>1</v>
      </c>
      <c r="S103" s="15">
        <v>19</v>
      </c>
      <c r="T103" s="11">
        <v>1</v>
      </c>
      <c r="U103" s="15">
        <v>19</v>
      </c>
      <c r="V103" s="11">
        <v>1</v>
      </c>
      <c r="W103" s="15">
        <v>19</v>
      </c>
      <c r="X103" s="11">
        <v>1</v>
      </c>
      <c r="Y103" s="15">
        <v>19</v>
      </c>
      <c r="Z103" s="11">
        <v>1</v>
      </c>
      <c r="AA103" s="17">
        <v>19</v>
      </c>
      <c r="AB103" s="11">
        <v>1</v>
      </c>
      <c r="AC103" s="17">
        <v>19</v>
      </c>
      <c r="AD103" s="11">
        <v>1</v>
      </c>
      <c r="AE103" s="35">
        <v>19</v>
      </c>
      <c r="AF103" s="11">
        <v>1</v>
      </c>
      <c r="AG103" s="35">
        <v>15</v>
      </c>
      <c r="AH103" s="42">
        <v>1</v>
      </c>
      <c r="AI103" s="33">
        <v>24</v>
      </c>
      <c r="AJ103" s="42">
        <v>1</v>
      </c>
      <c r="AK103" s="33">
        <v>24</v>
      </c>
      <c r="AL103" s="55">
        <v>1</v>
      </c>
      <c r="AM103" s="33">
        <v>24</v>
      </c>
      <c r="AN103" s="42">
        <v>1</v>
      </c>
    </row>
    <row r="104" spans="1:40" ht="12.75">
      <c r="A104" s="12" t="s">
        <v>9</v>
      </c>
      <c r="B104" s="9"/>
      <c r="C104" s="9"/>
      <c r="D104" s="9"/>
      <c r="E104" s="9"/>
      <c r="F104" s="9"/>
      <c r="G104" s="9"/>
      <c r="H104" s="9"/>
      <c r="I104" s="15">
        <v>20</v>
      </c>
      <c r="J104" s="11">
        <v>1</v>
      </c>
      <c r="K104" s="15">
        <v>20</v>
      </c>
      <c r="L104" s="11">
        <v>1</v>
      </c>
      <c r="M104" s="15">
        <v>20</v>
      </c>
      <c r="N104" s="11">
        <v>1</v>
      </c>
      <c r="O104" s="15">
        <v>20</v>
      </c>
      <c r="P104" s="11">
        <v>1</v>
      </c>
      <c r="Q104" s="15">
        <v>20</v>
      </c>
      <c r="R104" s="11">
        <v>1</v>
      </c>
      <c r="S104" s="15">
        <v>20</v>
      </c>
      <c r="T104" s="11">
        <v>1</v>
      </c>
      <c r="U104" s="15">
        <v>20</v>
      </c>
      <c r="V104" s="11">
        <v>1</v>
      </c>
      <c r="W104" s="15">
        <v>20</v>
      </c>
      <c r="X104" s="11">
        <v>1</v>
      </c>
      <c r="Y104" s="15">
        <v>20</v>
      </c>
      <c r="Z104" s="11">
        <v>1</v>
      </c>
      <c r="AA104" s="17">
        <v>20</v>
      </c>
      <c r="AB104" s="11">
        <v>1</v>
      </c>
      <c r="AC104" s="17">
        <v>20</v>
      </c>
      <c r="AD104" s="11">
        <v>1</v>
      </c>
      <c r="AE104" s="35">
        <v>20</v>
      </c>
      <c r="AF104" s="11">
        <v>1</v>
      </c>
      <c r="AG104" s="35">
        <v>19</v>
      </c>
      <c r="AH104" s="42">
        <v>1</v>
      </c>
      <c r="AI104" s="33">
        <v>22</v>
      </c>
      <c r="AJ104" s="42">
        <v>1</v>
      </c>
      <c r="AK104" s="33">
        <v>22</v>
      </c>
      <c r="AL104" s="55">
        <v>1</v>
      </c>
      <c r="AM104" s="33">
        <v>23</v>
      </c>
      <c r="AN104" s="42">
        <v>1</v>
      </c>
    </row>
    <row r="105" spans="1:40" ht="12.75">
      <c r="A105" s="12" t="s">
        <v>30</v>
      </c>
      <c r="B105" s="9"/>
      <c r="C105" s="9"/>
      <c r="D105" s="9"/>
      <c r="E105" s="9"/>
      <c r="F105" s="9"/>
      <c r="G105" s="9"/>
      <c r="H105" s="9"/>
      <c r="I105" s="15"/>
      <c r="J105" s="11"/>
      <c r="K105" s="15"/>
      <c r="L105" s="11"/>
      <c r="M105" s="15"/>
      <c r="N105" s="11"/>
      <c r="O105" s="15"/>
      <c r="P105" s="11"/>
      <c r="Q105" s="15"/>
      <c r="R105" s="11"/>
      <c r="S105" s="15"/>
      <c r="T105" s="11"/>
      <c r="U105" s="15"/>
      <c r="V105" s="11"/>
      <c r="W105" s="15"/>
      <c r="X105" s="11"/>
      <c r="Y105" s="15"/>
      <c r="Z105" s="11"/>
      <c r="AA105" s="17"/>
      <c r="AB105" s="11"/>
      <c r="AC105" s="17"/>
      <c r="AD105" s="11"/>
      <c r="AE105" s="35"/>
      <c r="AF105" s="11"/>
      <c r="AG105" s="35"/>
      <c r="AH105" s="42"/>
      <c r="AI105" s="33"/>
      <c r="AJ105" s="42"/>
      <c r="AK105" s="33"/>
      <c r="AL105" s="55"/>
      <c r="AM105" s="33">
        <v>28</v>
      </c>
      <c r="AN105" s="42">
        <v>1</v>
      </c>
    </row>
    <row r="106" spans="1:40" ht="12.75">
      <c r="A106" s="12" t="s">
        <v>10</v>
      </c>
      <c r="B106" s="9"/>
      <c r="C106" s="9"/>
      <c r="D106" s="9"/>
      <c r="E106" s="9"/>
      <c r="F106" s="9"/>
      <c r="G106" s="9"/>
      <c r="H106" s="9"/>
      <c r="I106" s="15">
        <v>25</v>
      </c>
      <c r="J106" s="11">
        <v>1</v>
      </c>
      <c r="K106" s="15">
        <v>25</v>
      </c>
      <c r="L106" s="11">
        <v>1</v>
      </c>
      <c r="M106" s="15">
        <v>25</v>
      </c>
      <c r="N106" s="11">
        <v>1</v>
      </c>
      <c r="O106" s="15">
        <v>25</v>
      </c>
      <c r="P106" s="11">
        <v>1</v>
      </c>
      <c r="Q106" s="15">
        <v>25</v>
      </c>
      <c r="R106" s="11">
        <v>1</v>
      </c>
      <c r="S106" s="15">
        <v>25</v>
      </c>
      <c r="T106" s="11">
        <v>1</v>
      </c>
      <c r="U106" s="15">
        <v>25</v>
      </c>
      <c r="V106" s="11">
        <v>1</v>
      </c>
      <c r="W106" s="15">
        <v>25</v>
      </c>
      <c r="X106" s="11">
        <v>1</v>
      </c>
      <c r="Y106" s="15">
        <v>25</v>
      </c>
      <c r="Z106" s="11">
        <v>1</v>
      </c>
      <c r="AA106" s="17">
        <v>25</v>
      </c>
      <c r="AB106" s="11">
        <v>1</v>
      </c>
      <c r="AC106" s="17">
        <v>25</v>
      </c>
      <c r="AD106" s="11">
        <v>1</v>
      </c>
      <c r="AE106" s="35">
        <v>25</v>
      </c>
      <c r="AF106" s="11">
        <v>1</v>
      </c>
      <c r="AG106" s="35">
        <v>22</v>
      </c>
      <c r="AH106" s="42">
        <v>1</v>
      </c>
      <c r="AI106" s="33">
        <v>24</v>
      </c>
      <c r="AJ106" s="42">
        <v>1</v>
      </c>
      <c r="AK106" s="33">
        <v>24</v>
      </c>
      <c r="AL106" s="55">
        <v>1</v>
      </c>
      <c r="AM106" s="33">
        <v>24</v>
      </c>
      <c r="AN106" s="42">
        <v>1</v>
      </c>
    </row>
    <row r="107" spans="1:40" ht="12.75">
      <c r="A107" s="12" t="s">
        <v>11</v>
      </c>
      <c r="B107" s="9"/>
      <c r="C107" s="9"/>
      <c r="D107" s="9"/>
      <c r="E107" s="9"/>
      <c r="F107" s="9"/>
      <c r="G107" s="9"/>
      <c r="H107" s="9"/>
      <c r="I107" s="15">
        <v>137</v>
      </c>
      <c r="J107" s="11">
        <v>1</v>
      </c>
      <c r="K107" s="15">
        <v>137</v>
      </c>
      <c r="L107" s="11">
        <v>1</v>
      </c>
      <c r="M107" s="15">
        <v>137</v>
      </c>
      <c r="N107" s="11">
        <v>1</v>
      </c>
      <c r="O107" s="15">
        <v>137</v>
      </c>
      <c r="P107" s="11">
        <v>1</v>
      </c>
      <c r="Q107" s="15">
        <v>137</v>
      </c>
      <c r="R107" s="11">
        <v>1</v>
      </c>
      <c r="S107" s="15">
        <v>137</v>
      </c>
      <c r="T107" s="11">
        <v>1</v>
      </c>
      <c r="U107" s="15">
        <v>137</v>
      </c>
      <c r="V107" s="11">
        <v>1</v>
      </c>
      <c r="W107" s="15">
        <v>137</v>
      </c>
      <c r="X107" s="11">
        <v>1</v>
      </c>
      <c r="Y107" s="15">
        <v>137</v>
      </c>
      <c r="Z107" s="11">
        <v>1</v>
      </c>
      <c r="AA107" s="17">
        <v>137</v>
      </c>
      <c r="AB107" s="11">
        <v>1</v>
      </c>
      <c r="AC107" s="17">
        <v>137</v>
      </c>
      <c r="AD107" s="11">
        <v>1</v>
      </c>
      <c r="AE107" s="35">
        <v>137</v>
      </c>
      <c r="AF107" s="11">
        <v>1</v>
      </c>
      <c r="AG107" s="35">
        <v>129</v>
      </c>
      <c r="AH107" s="42">
        <v>1</v>
      </c>
      <c r="AI107" s="33">
        <v>130</v>
      </c>
      <c r="AJ107" s="42">
        <v>1</v>
      </c>
      <c r="AK107" s="33">
        <v>130</v>
      </c>
      <c r="AL107" s="55">
        <v>1</v>
      </c>
      <c r="AM107" s="33">
        <v>94</v>
      </c>
      <c r="AN107" s="42">
        <v>1</v>
      </c>
    </row>
    <row r="108" spans="1:40" ht="12.75">
      <c r="A108" s="12" t="s">
        <v>12</v>
      </c>
      <c r="B108" s="9"/>
      <c r="C108" s="9"/>
      <c r="D108" s="9"/>
      <c r="E108" s="9"/>
      <c r="F108" s="9"/>
      <c r="G108" s="9"/>
      <c r="H108" s="9"/>
      <c r="I108" s="15">
        <v>62</v>
      </c>
      <c r="J108" s="11">
        <v>1</v>
      </c>
      <c r="K108" s="15">
        <v>62</v>
      </c>
      <c r="L108" s="11">
        <v>1</v>
      </c>
      <c r="M108" s="15">
        <v>62</v>
      </c>
      <c r="N108" s="11">
        <v>1</v>
      </c>
      <c r="O108" s="15">
        <v>62</v>
      </c>
      <c r="P108" s="11">
        <v>1</v>
      </c>
      <c r="Q108" s="15">
        <v>62</v>
      </c>
      <c r="R108" s="11">
        <v>1</v>
      </c>
      <c r="S108" s="15">
        <v>62</v>
      </c>
      <c r="T108" s="11">
        <v>1</v>
      </c>
      <c r="U108" s="15">
        <v>62</v>
      </c>
      <c r="V108" s="11">
        <v>1</v>
      </c>
      <c r="W108" s="15">
        <v>62</v>
      </c>
      <c r="X108" s="11">
        <v>1</v>
      </c>
      <c r="Y108" s="15">
        <v>62</v>
      </c>
      <c r="Z108" s="11">
        <v>1</v>
      </c>
      <c r="AA108" s="17">
        <v>62</v>
      </c>
      <c r="AB108" s="11">
        <v>1</v>
      </c>
      <c r="AC108" s="17">
        <v>62</v>
      </c>
      <c r="AD108" s="11">
        <v>1</v>
      </c>
      <c r="AE108" s="35">
        <v>62</v>
      </c>
      <c r="AF108" s="11">
        <v>1</v>
      </c>
      <c r="AG108" s="35">
        <v>60</v>
      </c>
      <c r="AH108" s="42">
        <v>1</v>
      </c>
      <c r="AI108" s="33">
        <v>56</v>
      </c>
      <c r="AJ108" s="42">
        <v>1</v>
      </c>
      <c r="AK108" s="33">
        <v>56</v>
      </c>
      <c r="AL108" s="55">
        <v>1</v>
      </c>
      <c r="AM108" s="33">
        <v>56</v>
      </c>
      <c r="AN108" s="42">
        <v>1</v>
      </c>
    </row>
    <row r="109" spans="1:40" ht="12.75">
      <c r="A109" s="12" t="s">
        <v>13</v>
      </c>
      <c r="B109" s="9"/>
      <c r="C109" s="9"/>
      <c r="D109" s="9"/>
      <c r="E109" s="9"/>
      <c r="F109" s="9"/>
      <c r="G109" s="9"/>
      <c r="H109" s="9"/>
      <c r="I109" s="15">
        <v>19</v>
      </c>
      <c r="J109" s="11">
        <v>1</v>
      </c>
      <c r="K109" s="15">
        <v>19</v>
      </c>
      <c r="L109" s="11">
        <v>1</v>
      </c>
      <c r="M109" s="15">
        <v>19</v>
      </c>
      <c r="N109" s="11">
        <v>1</v>
      </c>
      <c r="O109" s="15">
        <v>19</v>
      </c>
      <c r="P109" s="11">
        <v>1</v>
      </c>
      <c r="Q109" s="15">
        <v>19</v>
      </c>
      <c r="R109" s="11">
        <v>1</v>
      </c>
      <c r="S109" s="15">
        <v>19</v>
      </c>
      <c r="T109" s="11">
        <v>1</v>
      </c>
      <c r="U109" s="15">
        <v>19</v>
      </c>
      <c r="V109" s="11">
        <v>1</v>
      </c>
      <c r="W109" s="15">
        <v>19</v>
      </c>
      <c r="X109" s="11">
        <v>1</v>
      </c>
      <c r="Y109" s="15">
        <v>19</v>
      </c>
      <c r="Z109" s="11">
        <v>1</v>
      </c>
      <c r="AA109" s="17">
        <v>19</v>
      </c>
      <c r="AB109" s="11">
        <v>1</v>
      </c>
      <c r="AC109" s="17">
        <v>19</v>
      </c>
      <c r="AD109" s="11">
        <v>1</v>
      </c>
      <c r="AE109" s="35">
        <v>19</v>
      </c>
      <c r="AF109" s="11">
        <v>1</v>
      </c>
      <c r="AG109" s="35">
        <v>18</v>
      </c>
      <c r="AH109" s="42">
        <v>1</v>
      </c>
      <c r="AI109" s="33">
        <v>22</v>
      </c>
      <c r="AJ109" s="42">
        <v>1</v>
      </c>
      <c r="AK109" s="33">
        <v>22</v>
      </c>
      <c r="AL109" s="55">
        <v>1</v>
      </c>
      <c r="AM109" s="33">
        <v>22</v>
      </c>
      <c r="AN109" s="42">
        <v>1</v>
      </c>
    </row>
    <row r="110" spans="1:40" ht="12.75">
      <c r="A110" s="12" t="s">
        <v>14</v>
      </c>
      <c r="B110" s="9"/>
      <c r="C110" s="9"/>
      <c r="D110" s="9"/>
      <c r="E110" s="9"/>
      <c r="F110" s="9"/>
      <c r="G110" s="9"/>
      <c r="H110" s="9"/>
      <c r="I110" s="15">
        <v>30</v>
      </c>
      <c r="J110" s="11">
        <v>1</v>
      </c>
      <c r="K110" s="15">
        <v>30</v>
      </c>
      <c r="L110" s="11">
        <v>1</v>
      </c>
      <c r="M110" s="15">
        <v>30</v>
      </c>
      <c r="N110" s="11">
        <v>1</v>
      </c>
      <c r="O110" s="15">
        <v>30</v>
      </c>
      <c r="P110" s="11">
        <v>1</v>
      </c>
      <c r="Q110" s="15">
        <v>30</v>
      </c>
      <c r="R110" s="11">
        <v>1</v>
      </c>
      <c r="S110" s="15">
        <v>30</v>
      </c>
      <c r="T110" s="11">
        <v>1</v>
      </c>
      <c r="U110" s="15">
        <v>30</v>
      </c>
      <c r="V110" s="11">
        <v>1</v>
      </c>
      <c r="W110" s="15">
        <v>30</v>
      </c>
      <c r="X110" s="11">
        <v>1</v>
      </c>
      <c r="Y110" s="15">
        <v>30</v>
      </c>
      <c r="Z110" s="11">
        <v>1</v>
      </c>
      <c r="AA110" s="17">
        <v>30</v>
      </c>
      <c r="AB110" s="11">
        <v>1</v>
      </c>
      <c r="AC110" s="17">
        <v>30</v>
      </c>
      <c r="AD110" s="11">
        <v>1</v>
      </c>
      <c r="AE110" s="35">
        <v>30</v>
      </c>
      <c r="AF110" s="11">
        <v>1</v>
      </c>
      <c r="AG110" s="35">
        <v>29</v>
      </c>
      <c r="AH110" s="42">
        <v>1</v>
      </c>
      <c r="AI110" s="33">
        <v>33</v>
      </c>
      <c r="AJ110" s="42">
        <v>1</v>
      </c>
      <c r="AK110" s="33">
        <v>33</v>
      </c>
      <c r="AL110" s="55">
        <v>1</v>
      </c>
      <c r="AM110" s="33">
        <v>32</v>
      </c>
      <c r="AN110" s="42">
        <v>1</v>
      </c>
    </row>
    <row r="111" spans="1:40" ht="12.75">
      <c r="A111" s="12" t="s">
        <v>15</v>
      </c>
      <c r="B111" s="9"/>
      <c r="C111" s="9"/>
      <c r="D111" s="9"/>
      <c r="E111" s="9"/>
      <c r="F111" s="9"/>
      <c r="G111" s="9"/>
      <c r="H111" s="9"/>
      <c r="I111" s="15">
        <v>74</v>
      </c>
      <c r="J111" s="11">
        <v>1</v>
      </c>
      <c r="K111" s="15">
        <v>74</v>
      </c>
      <c r="L111" s="11">
        <v>1</v>
      </c>
      <c r="M111" s="15">
        <v>74</v>
      </c>
      <c r="N111" s="11">
        <v>1</v>
      </c>
      <c r="O111" s="15">
        <v>74</v>
      </c>
      <c r="P111" s="11">
        <v>1</v>
      </c>
      <c r="Q111" s="15">
        <v>74</v>
      </c>
      <c r="R111" s="11">
        <v>1</v>
      </c>
      <c r="S111" s="15">
        <v>74</v>
      </c>
      <c r="T111" s="11">
        <v>1</v>
      </c>
      <c r="U111" s="15">
        <v>74</v>
      </c>
      <c r="V111" s="11">
        <v>1</v>
      </c>
      <c r="W111" s="15">
        <v>74</v>
      </c>
      <c r="X111" s="11">
        <v>1</v>
      </c>
      <c r="Y111" s="15">
        <v>74</v>
      </c>
      <c r="Z111" s="11">
        <v>1</v>
      </c>
      <c r="AA111" s="17">
        <v>74</v>
      </c>
      <c r="AB111" s="11">
        <v>1</v>
      </c>
      <c r="AC111" s="17">
        <v>74</v>
      </c>
      <c r="AD111" s="11">
        <v>1</v>
      </c>
      <c r="AE111" s="33" t="s">
        <v>28</v>
      </c>
      <c r="AF111" s="33" t="s">
        <v>28</v>
      </c>
      <c r="AG111" s="33" t="s">
        <v>28</v>
      </c>
      <c r="AH111" s="33" t="s">
        <v>28</v>
      </c>
      <c r="AI111" s="33" t="s">
        <v>28</v>
      </c>
      <c r="AJ111" s="36" t="s">
        <v>28</v>
      </c>
      <c r="AK111" s="33" t="s">
        <v>28</v>
      </c>
      <c r="AL111" s="58" t="s">
        <v>28</v>
      </c>
      <c r="AM111" s="36" t="s">
        <v>28</v>
      </c>
      <c r="AN111" s="36" t="s">
        <v>28</v>
      </c>
    </row>
    <row r="112" spans="1:40" ht="12.75">
      <c r="A112" s="12" t="s">
        <v>16</v>
      </c>
      <c r="B112" s="9"/>
      <c r="C112" s="9"/>
      <c r="D112" s="9"/>
      <c r="E112" s="9"/>
      <c r="F112" s="9"/>
      <c r="G112" s="9"/>
      <c r="H112" s="9"/>
      <c r="I112" s="15">
        <v>55</v>
      </c>
      <c r="J112" s="11">
        <v>1</v>
      </c>
      <c r="K112" s="15">
        <v>55</v>
      </c>
      <c r="L112" s="11">
        <v>1</v>
      </c>
      <c r="M112" s="15">
        <v>55</v>
      </c>
      <c r="N112" s="11">
        <v>1</v>
      </c>
      <c r="O112" s="15">
        <v>55</v>
      </c>
      <c r="P112" s="11">
        <v>1</v>
      </c>
      <c r="Q112" s="15">
        <v>55</v>
      </c>
      <c r="R112" s="11">
        <v>1</v>
      </c>
      <c r="S112" s="15">
        <v>55</v>
      </c>
      <c r="T112" s="11">
        <v>1</v>
      </c>
      <c r="U112" s="15">
        <v>55</v>
      </c>
      <c r="V112" s="11">
        <v>1</v>
      </c>
      <c r="W112" s="15">
        <v>55</v>
      </c>
      <c r="X112" s="11">
        <v>1</v>
      </c>
      <c r="Y112" s="15">
        <v>55</v>
      </c>
      <c r="Z112" s="11">
        <v>1</v>
      </c>
      <c r="AA112" s="17">
        <v>55</v>
      </c>
      <c r="AB112" s="11">
        <v>1</v>
      </c>
      <c r="AC112" s="17">
        <v>55</v>
      </c>
      <c r="AD112" s="11">
        <v>1</v>
      </c>
      <c r="AE112" s="35">
        <v>55</v>
      </c>
      <c r="AF112" s="11">
        <v>1</v>
      </c>
      <c r="AG112" s="33">
        <v>51</v>
      </c>
      <c r="AH112" s="42">
        <v>1</v>
      </c>
      <c r="AI112" s="33">
        <v>52</v>
      </c>
      <c r="AJ112" s="42">
        <v>1</v>
      </c>
      <c r="AK112" s="33">
        <v>52</v>
      </c>
      <c r="AL112" s="55">
        <v>1</v>
      </c>
      <c r="AM112" s="33">
        <v>51</v>
      </c>
      <c r="AN112" s="42">
        <v>1</v>
      </c>
    </row>
    <row r="113" spans="1:40" ht="12.75">
      <c r="A113" s="12" t="s">
        <v>17</v>
      </c>
      <c r="B113" s="9"/>
      <c r="C113" s="9"/>
      <c r="D113" s="9"/>
      <c r="E113" s="9"/>
      <c r="F113" s="9"/>
      <c r="G113" s="9"/>
      <c r="H113" s="9"/>
      <c r="I113" s="15">
        <v>19</v>
      </c>
      <c r="J113" s="11">
        <v>1</v>
      </c>
      <c r="K113" s="15">
        <v>19</v>
      </c>
      <c r="L113" s="11">
        <v>1</v>
      </c>
      <c r="M113" s="15">
        <v>19</v>
      </c>
      <c r="N113" s="11">
        <v>1</v>
      </c>
      <c r="O113" s="15">
        <v>19</v>
      </c>
      <c r="P113" s="11">
        <v>1</v>
      </c>
      <c r="Q113" s="15">
        <v>19</v>
      </c>
      <c r="R113" s="11">
        <v>1</v>
      </c>
      <c r="S113" s="15">
        <v>19</v>
      </c>
      <c r="T113" s="11">
        <v>1</v>
      </c>
      <c r="U113" s="15">
        <v>19</v>
      </c>
      <c r="V113" s="11">
        <v>1</v>
      </c>
      <c r="W113" s="15">
        <v>19</v>
      </c>
      <c r="X113" s="11">
        <v>1</v>
      </c>
      <c r="Y113" s="15">
        <v>19</v>
      </c>
      <c r="Z113" s="11">
        <v>1</v>
      </c>
      <c r="AA113" s="17">
        <v>19</v>
      </c>
      <c r="AB113" s="11">
        <v>1</v>
      </c>
      <c r="AC113" s="17">
        <v>19</v>
      </c>
      <c r="AD113" s="11">
        <v>1</v>
      </c>
      <c r="AE113" s="35">
        <v>19</v>
      </c>
      <c r="AF113" s="11">
        <v>1</v>
      </c>
      <c r="AG113" s="33">
        <v>19</v>
      </c>
      <c r="AH113" s="42">
        <v>1</v>
      </c>
      <c r="AI113" s="33">
        <v>18</v>
      </c>
      <c r="AJ113" s="42">
        <v>1</v>
      </c>
      <c r="AK113" s="33">
        <v>18</v>
      </c>
      <c r="AL113" s="55">
        <v>1</v>
      </c>
      <c r="AM113" s="33">
        <v>19</v>
      </c>
      <c r="AN113" s="42">
        <v>1</v>
      </c>
    </row>
    <row r="114" spans="1:40" ht="12.75">
      <c r="A114" s="12" t="s">
        <v>25</v>
      </c>
      <c r="B114" s="9"/>
      <c r="C114" s="9"/>
      <c r="D114" s="9"/>
      <c r="E114" s="9"/>
      <c r="F114" s="9"/>
      <c r="G114" s="9"/>
      <c r="H114" s="9"/>
      <c r="I114" s="15"/>
      <c r="J114" s="11"/>
      <c r="K114" s="15"/>
      <c r="L114" s="11"/>
      <c r="M114" s="15"/>
      <c r="N114" s="11"/>
      <c r="O114" s="15"/>
      <c r="P114" s="11"/>
      <c r="Q114" s="15"/>
      <c r="R114" s="11"/>
      <c r="S114" s="15"/>
      <c r="T114" s="11"/>
      <c r="U114" s="15"/>
      <c r="V114" s="11"/>
      <c r="W114" s="15"/>
      <c r="X114" s="11"/>
      <c r="Y114" s="15"/>
      <c r="Z114" s="11"/>
      <c r="AA114" s="17"/>
      <c r="AB114" s="11"/>
      <c r="AC114" s="17"/>
      <c r="AD114" s="11"/>
      <c r="AE114" s="35">
        <v>45</v>
      </c>
      <c r="AF114" s="11">
        <v>1</v>
      </c>
      <c r="AG114" s="33">
        <v>44</v>
      </c>
      <c r="AH114" s="42">
        <v>1</v>
      </c>
      <c r="AI114" s="33">
        <v>47</v>
      </c>
      <c r="AJ114" s="42">
        <v>1</v>
      </c>
      <c r="AK114" s="33">
        <v>47</v>
      </c>
      <c r="AL114" s="55">
        <v>1</v>
      </c>
      <c r="AM114" s="33">
        <v>47</v>
      </c>
      <c r="AN114" s="42">
        <v>1</v>
      </c>
    </row>
    <row r="115" spans="1:40" ht="12.75">
      <c r="A115" s="12" t="s">
        <v>31</v>
      </c>
      <c r="B115" s="9"/>
      <c r="C115" s="9"/>
      <c r="D115" s="9"/>
      <c r="E115" s="9"/>
      <c r="F115" s="9"/>
      <c r="G115" s="9"/>
      <c r="H115" s="9"/>
      <c r="I115" s="15"/>
      <c r="J115" s="11"/>
      <c r="K115" s="15"/>
      <c r="L115" s="11"/>
      <c r="M115" s="15"/>
      <c r="N115" s="11"/>
      <c r="O115" s="15"/>
      <c r="P115" s="11"/>
      <c r="Q115" s="15"/>
      <c r="R115" s="11"/>
      <c r="S115" s="15"/>
      <c r="T115" s="11"/>
      <c r="U115" s="15"/>
      <c r="V115" s="11"/>
      <c r="W115" s="15"/>
      <c r="X115" s="11"/>
      <c r="Y115" s="15"/>
      <c r="Z115" s="11"/>
      <c r="AA115" s="17"/>
      <c r="AB115" s="11"/>
      <c r="AC115" s="17"/>
      <c r="AD115" s="11"/>
      <c r="AE115" s="35"/>
      <c r="AF115" s="11"/>
      <c r="AG115" s="33"/>
      <c r="AH115" s="42"/>
      <c r="AI115" s="33"/>
      <c r="AJ115" s="42"/>
      <c r="AK115" s="33"/>
      <c r="AL115" s="55"/>
      <c r="AM115" s="33">
        <v>36</v>
      </c>
      <c r="AN115" s="42">
        <v>1</v>
      </c>
    </row>
    <row r="116" spans="1:40" ht="12.75">
      <c r="A116" s="12" t="s">
        <v>18</v>
      </c>
      <c r="B116" s="9"/>
      <c r="C116" s="9"/>
      <c r="D116" s="9"/>
      <c r="E116" s="9"/>
      <c r="F116" s="9"/>
      <c r="G116" s="9"/>
      <c r="H116" s="9"/>
      <c r="I116" s="15">
        <v>73</v>
      </c>
      <c r="J116" s="11">
        <v>1</v>
      </c>
      <c r="K116" s="15">
        <v>73</v>
      </c>
      <c r="L116" s="11">
        <v>1</v>
      </c>
      <c r="M116" s="15">
        <v>73</v>
      </c>
      <c r="N116" s="11">
        <v>1</v>
      </c>
      <c r="O116" s="15">
        <v>73</v>
      </c>
      <c r="P116" s="11">
        <v>1</v>
      </c>
      <c r="Q116" s="15">
        <v>73</v>
      </c>
      <c r="R116" s="11">
        <v>1</v>
      </c>
      <c r="S116" s="15">
        <v>73</v>
      </c>
      <c r="T116" s="11">
        <v>1</v>
      </c>
      <c r="U116" s="15">
        <v>73</v>
      </c>
      <c r="V116" s="11">
        <v>1</v>
      </c>
      <c r="W116" s="15">
        <v>73</v>
      </c>
      <c r="X116" s="11">
        <v>1</v>
      </c>
      <c r="Y116" s="15">
        <v>73</v>
      </c>
      <c r="Z116" s="11">
        <v>1</v>
      </c>
      <c r="AA116" s="17">
        <v>73</v>
      </c>
      <c r="AB116" s="11">
        <v>1</v>
      </c>
      <c r="AC116" s="17">
        <v>73</v>
      </c>
      <c r="AD116" s="11">
        <v>1</v>
      </c>
      <c r="AE116" s="37">
        <v>73</v>
      </c>
      <c r="AF116" s="11">
        <v>1</v>
      </c>
      <c r="AG116" s="33">
        <v>68</v>
      </c>
      <c r="AH116" s="42">
        <v>1</v>
      </c>
      <c r="AI116" s="33">
        <v>70</v>
      </c>
      <c r="AJ116" s="42">
        <v>1</v>
      </c>
      <c r="AK116" s="33">
        <v>70</v>
      </c>
      <c r="AL116" s="55">
        <v>1</v>
      </c>
      <c r="AM116" s="33">
        <v>33</v>
      </c>
      <c r="AN116" s="42">
        <v>1</v>
      </c>
    </row>
    <row r="117" spans="1:40" ht="12.75">
      <c r="A117" s="12" t="s">
        <v>19</v>
      </c>
      <c r="B117" s="9"/>
      <c r="C117" s="9"/>
      <c r="D117" s="9"/>
      <c r="E117" s="9"/>
      <c r="F117" s="9"/>
      <c r="G117" s="9"/>
      <c r="H117" s="9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  <c r="AB117" s="13"/>
      <c r="AC117" s="20"/>
      <c r="AD117" s="20"/>
      <c r="AE117" s="24"/>
      <c r="AF117" s="24"/>
      <c r="AG117" s="39"/>
      <c r="AH117" s="39"/>
      <c r="AI117" s="39"/>
      <c r="AJ117" s="39"/>
      <c r="AK117" s="39"/>
      <c r="AL117" s="57"/>
      <c r="AM117" s="24"/>
      <c r="AN117" s="24"/>
    </row>
    <row r="118" spans="1:40" ht="12.75">
      <c r="A118" s="12" t="s">
        <v>20</v>
      </c>
      <c r="B118" s="9"/>
      <c r="C118" s="9"/>
      <c r="D118" s="9"/>
      <c r="E118" s="9"/>
      <c r="F118" s="9"/>
      <c r="G118" s="9"/>
      <c r="H118" s="9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7"/>
      <c r="AB118" s="13"/>
      <c r="AC118" s="20"/>
      <c r="AD118" s="20"/>
      <c r="AE118" s="24"/>
      <c r="AF118" s="24"/>
      <c r="AG118" s="39"/>
      <c r="AH118" s="39"/>
      <c r="AI118" s="39"/>
      <c r="AJ118" s="39"/>
      <c r="AK118" s="39"/>
      <c r="AL118" s="57"/>
      <c r="AM118" s="24"/>
      <c r="AN118" s="24"/>
    </row>
    <row r="119" spans="1:40" ht="12.75">
      <c r="A119" s="12" t="s">
        <v>26</v>
      </c>
      <c r="B119" s="9"/>
      <c r="C119" s="9"/>
      <c r="D119" s="9"/>
      <c r="E119" s="9"/>
      <c r="F119" s="9"/>
      <c r="G119" s="9"/>
      <c r="H119" s="9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7"/>
      <c r="AB119" s="13"/>
      <c r="AC119" s="20"/>
      <c r="AD119" s="20"/>
      <c r="AE119" s="24"/>
      <c r="AF119" s="24"/>
      <c r="AG119" s="39"/>
      <c r="AH119" s="39"/>
      <c r="AI119" s="39"/>
      <c r="AJ119" s="39"/>
      <c r="AK119" s="39"/>
      <c r="AL119" s="57"/>
      <c r="AM119" s="24"/>
      <c r="AN119" s="24"/>
    </row>
    <row r="120" spans="1:40" ht="24" customHeight="1">
      <c r="A120" s="48" t="s">
        <v>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60"/>
    </row>
    <row r="121" spans="1:40" ht="12.75">
      <c r="A121" s="25" t="s">
        <v>4</v>
      </c>
      <c r="B121" s="26"/>
      <c r="C121" s="26"/>
      <c r="D121" s="26"/>
      <c r="E121" s="26"/>
      <c r="F121" s="26"/>
      <c r="G121" s="26"/>
      <c r="H121" s="26"/>
      <c r="I121" s="27">
        <f aca="true" t="shared" si="7" ref="I121:Y121">I123+I124+I125+I126+I127+I129+I130+I131+I132+I133+I134+I135+I136+I139+I140+I141</f>
        <v>135</v>
      </c>
      <c r="J121" s="28">
        <f>I121/I98</f>
        <v>0.216</v>
      </c>
      <c r="K121" s="27">
        <f t="shared" si="7"/>
        <v>135</v>
      </c>
      <c r="L121" s="28">
        <f>K121/K98</f>
        <v>0.216</v>
      </c>
      <c r="M121" s="27">
        <f t="shared" si="7"/>
        <v>135</v>
      </c>
      <c r="N121" s="28">
        <f>M121/M98</f>
        <v>0.216</v>
      </c>
      <c r="O121" s="27">
        <f t="shared" si="7"/>
        <v>136</v>
      </c>
      <c r="P121" s="28">
        <f>O121/O98</f>
        <v>0.2176</v>
      </c>
      <c r="Q121" s="27">
        <f t="shared" si="7"/>
        <v>135</v>
      </c>
      <c r="R121" s="28">
        <f>Q121/Q98</f>
        <v>0.216</v>
      </c>
      <c r="S121" s="27">
        <f t="shared" si="7"/>
        <v>130</v>
      </c>
      <c r="T121" s="28">
        <f>S121/S98</f>
        <v>0.208</v>
      </c>
      <c r="U121" s="27">
        <f t="shared" si="7"/>
        <v>130</v>
      </c>
      <c r="V121" s="28">
        <f>U121/U98</f>
        <v>0.208</v>
      </c>
      <c r="W121" s="27">
        <f t="shared" si="7"/>
        <v>134</v>
      </c>
      <c r="X121" s="28">
        <f>W121/W98</f>
        <v>0.2144</v>
      </c>
      <c r="Y121" s="27">
        <f t="shared" si="7"/>
        <v>137</v>
      </c>
      <c r="Z121" s="28">
        <f>Y121/Y98</f>
        <v>0.2192</v>
      </c>
      <c r="AA121" s="27">
        <v>139</v>
      </c>
      <c r="AB121" s="28">
        <f>AA121/AA98</f>
        <v>0.2224</v>
      </c>
      <c r="AC121" s="27">
        <f>SUM(AC123:AC139)</f>
        <v>141</v>
      </c>
      <c r="AD121" s="28">
        <f>AC121/AC98</f>
        <v>0.2256</v>
      </c>
      <c r="AE121" s="33">
        <v>136</v>
      </c>
      <c r="AF121" s="34">
        <f>AE121/AE98</f>
        <v>0.22818791946308725</v>
      </c>
      <c r="AG121" s="33">
        <v>131</v>
      </c>
      <c r="AH121" s="34">
        <f>AG121/AG98</f>
        <v>0.23392857142857143</v>
      </c>
      <c r="AI121" s="33">
        <f>SUM(AI123:AI142)</f>
        <v>175</v>
      </c>
      <c r="AJ121" s="34">
        <f>AI121/AI98</f>
        <v>0.2936241610738255</v>
      </c>
      <c r="AK121" s="33">
        <f>SUM(AK123:AK142)</f>
        <v>175</v>
      </c>
      <c r="AL121" s="56">
        <f>AK121/AK98%</f>
        <v>29.36241610738255</v>
      </c>
      <c r="AM121" s="33">
        <f>SUM(AM122:AM142)</f>
        <v>174</v>
      </c>
      <c r="AN121" s="62">
        <f aca="true" t="shared" si="8" ref="AN121:AN142">AM121/AM98%</f>
        <v>29.692832764505116</v>
      </c>
    </row>
    <row r="122" spans="1:40" ht="12.75">
      <c r="A122" s="12" t="s">
        <v>29</v>
      </c>
      <c r="B122" s="26"/>
      <c r="C122" s="26"/>
      <c r="D122" s="26"/>
      <c r="E122" s="26"/>
      <c r="F122" s="26"/>
      <c r="G122" s="26"/>
      <c r="H122" s="26"/>
      <c r="I122" s="27"/>
      <c r="J122" s="28"/>
      <c r="K122" s="27"/>
      <c r="L122" s="28"/>
      <c r="M122" s="27"/>
      <c r="N122" s="28"/>
      <c r="O122" s="27"/>
      <c r="P122" s="28"/>
      <c r="Q122" s="27"/>
      <c r="R122" s="28"/>
      <c r="S122" s="27"/>
      <c r="T122" s="28"/>
      <c r="U122" s="27"/>
      <c r="V122" s="28"/>
      <c r="W122" s="27"/>
      <c r="X122" s="28"/>
      <c r="Y122" s="27"/>
      <c r="Z122" s="28"/>
      <c r="AA122" s="27"/>
      <c r="AB122" s="28"/>
      <c r="AC122" s="27"/>
      <c r="AD122" s="28"/>
      <c r="AE122" s="33"/>
      <c r="AF122" s="34"/>
      <c r="AG122" s="33"/>
      <c r="AH122" s="34"/>
      <c r="AI122" s="33"/>
      <c r="AJ122" s="34"/>
      <c r="AK122" s="33"/>
      <c r="AL122" s="56"/>
      <c r="AM122" s="33">
        <v>10</v>
      </c>
      <c r="AN122" s="62">
        <f t="shared" si="8"/>
        <v>33.333333333333336</v>
      </c>
    </row>
    <row r="123" spans="1:40" ht="12.75">
      <c r="A123" s="12" t="s">
        <v>5</v>
      </c>
      <c r="B123" s="9"/>
      <c r="C123" s="9"/>
      <c r="D123" s="9"/>
      <c r="E123" s="9"/>
      <c r="F123" s="9"/>
      <c r="G123" s="9"/>
      <c r="H123" s="9"/>
      <c r="I123" s="15">
        <v>11</v>
      </c>
      <c r="J123" s="13">
        <f>I123/I100</f>
        <v>0.3793103448275862</v>
      </c>
      <c r="K123" s="15">
        <v>11</v>
      </c>
      <c r="L123" s="13">
        <f>K123/K100</f>
        <v>0.3793103448275862</v>
      </c>
      <c r="M123" s="15">
        <v>11</v>
      </c>
      <c r="N123" s="13">
        <f>M123/M100</f>
        <v>0.3793103448275862</v>
      </c>
      <c r="O123" s="19">
        <v>9</v>
      </c>
      <c r="P123" s="13">
        <f>O123/O100</f>
        <v>0.3103448275862069</v>
      </c>
      <c r="Q123" s="19">
        <v>9</v>
      </c>
      <c r="R123" s="13">
        <f>Q123/Q100</f>
        <v>0.3103448275862069</v>
      </c>
      <c r="S123" s="15">
        <v>7</v>
      </c>
      <c r="T123" s="13">
        <f>S123/S100</f>
        <v>0.2413793103448276</v>
      </c>
      <c r="U123" s="15">
        <v>7</v>
      </c>
      <c r="V123" s="13">
        <f>U123/U100</f>
        <v>0.2413793103448276</v>
      </c>
      <c r="W123" s="18">
        <v>7</v>
      </c>
      <c r="X123" s="13">
        <f>W123/W100</f>
        <v>0.2413793103448276</v>
      </c>
      <c r="Y123" s="17">
        <v>6</v>
      </c>
      <c r="Z123" s="13">
        <f>Y123/Y100</f>
        <v>0.20689655172413793</v>
      </c>
      <c r="AA123" s="17">
        <v>7</v>
      </c>
      <c r="AB123" s="13">
        <f>AA123/AA100</f>
        <v>0.2413793103448276</v>
      </c>
      <c r="AC123" s="17">
        <v>7</v>
      </c>
      <c r="AD123" s="13">
        <f>AC123/AC100</f>
        <v>0.2413793103448276</v>
      </c>
      <c r="AE123" s="38">
        <v>7</v>
      </c>
      <c r="AF123" s="34">
        <f>AE123/AE100</f>
        <v>0.2413793103448276</v>
      </c>
      <c r="AG123" s="33">
        <v>7</v>
      </c>
      <c r="AH123" s="34">
        <f>AG123/AG100</f>
        <v>0.25925925925925924</v>
      </c>
      <c r="AI123" s="33">
        <v>8</v>
      </c>
      <c r="AJ123" s="34">
        <f>AI123/AI100</f>
        <v>0.2857142857142857</v>
      </c>
      <c r="AK123" s="33">
        <v>8</v>
      </c>
      <c r="AL123" s="56">
        <f>AK123/AK100%</f>
        <v>28.57142857142857</v>
      </c>
      <c r="AM123" s="33">
        <v>8</v>
      </c>
      <c r="AN123" s="62">
        <f t="shared" si="8"/>
        <v>28.57142857142857</v>
      </c>
    </row>
    <row r="124" spans="1:40" ht="12.75">
      <c r="A124" s="12" t="s">
        <v>6</v>
      </c>
      <c r="B124" s="9"/>
      <c r="C124" s="9"/>
      <c r="D124" s="9"/>
      <c r="E124" s="9"/>
      <c r="F124" s="9"/>
      <c r="G124" s="9"/>
      <c r="H124" s="9"/>
      <c r="I124" s="15">
        <v>4</v>
      </c>
      <c r="J124" s="13">
        <f>I124/I101</f>
        <v>0.17391304347826086</v>
      </c>
      <c r="K124" s="15">
        <v>4</v>
      </c>
      <c r="L124" s="13">
        <f>K124/K101</f>
        <v>0.17391304347826086</v>
      </c>
      <c r="M124" s="15">
        <v>4</v>
      </c>
      <c r="N124" s="13">
        <f>M124/M101</f>
        <v>0.17391304347826086</v>
      </c>
      <c r="O124" s="15">
        <v>3</v>
      </c>
      <c r="P124" s="13">
        <f>O124/O101</f>
        <v>0.13043478260869565</v>
      </c>
      <c r="Q124" s="15">
        <v>2</v>
      </c>
      <c r="R124" s="13">
        <f>Q124/Q101</f>
        <v>0.08695652173913043</v>
      </c>
      <c r="S124" s="15">
        <v>4</v>
      </c>
      <c r="T124" s="13">
        <f>S124/S101</f>
        <v>0.17391304347826086</v>
      </c>
      <c r="U124" s="15">
        <v>4</v>
      </c>
      <c r="V124" s="13">
        <f>U124/U101</f>
        <v>0.17391304347826086</v>
      </c>
      <c r="W124" s="18">
        <v>5</v>
      </c>
      <c r="X124" s="13">
        <f>W124/W101</f>
        <v>0.21739130434782608</v>
      </c>
      <c r="Y124" s="17">
        <v>6</v>
      </c>
      <c r="Z124" s="13">
        <f>Y124/Y101</f>
        <v>0.2608695652173913</v>
      </c>
      <c r="AA124" s="17">
        <v>5</v>
      </c>
      <c r="AB124" s="13">
        <f>AA124/AA101</f>
        <v>0.21739130434782608</v>
      </c>
      <c r="AC124" s="17">
        <v>6</v>
      </c>
      <c r="AD124" s="13">
        <f>AC124/AC101</f>
        <v>0.2608695652173913</v>
      </c>
      <c r="AE124" s="38">
        <v>6</v>
      </c>
      <c r="AF124" s="34">
        <f>AE124/AE101</f>
        <v>0.2608695652173913</v>
      </c>
      <c r="AG124" s="33">
        <v>6</v>
      </c>
      <c r="AH124" s="34">
        <f>AG124/AG101</f>
        <v>0.2857142857142857</v>
      </c>
      <c r="AI124" s="33">
        <v>9</v>
      </c>
      <c r="AJ124" s="34">
        <f>AI124/AI101</f>
        <v>0.3</v>
      </c>
      <c r="AK124" s="33">
        <v>9</v>
      </c>
      <c r="AL124" s="56">
        <f>AK124/AK101%</f>
        <v>30</v>
      </c>
      <c r="AM124" s="33">
        <v>8</v>
      </c>
      <c r="AN124" s="62">
        <f t="shared" si="8"/>
        <v>28.57142857142857</v>
      </c>
    </row>
    <row r="125" spans="1:40" ht="12.75">
      <c r="A125" s="12" t="s">
        <v>7</v>
      </c>
      <c r="B125" s="9"/>
      <c r="C125" s="9"/>
      <c r="D125" s="9"/>
      <c r="E125" s="9"/>
      <c r="F125" s="9"/>
      <c r="G125" s="9"/>
      <c r="H125" s="9"/>
      <c r="I125" s="15">
        <v>11</v>
      </c>
      <c r="J125" s="13">
        <f>I125/I102</f>
        <v>0.275</v>
      </c>
      <c r="K125" s="15">
        <v>11</v>
      </c>
      <c r="L125" s="13">
        <f>K125/K102</f>
        <v>0.275</v>
      </c>
      <c r="M125" s="15">
        <v>11</v>
      </c>
      <c r="N125" s="13">
        <f>M125/M102</f>
        <v>0.275</v>
      </c>
      <c r="O125" s="15">
        <v>11</v>
      </c>
      <c r="P125" s="13">
        <f>O125/O102</f>
        <v>0.275</v>
      </c>
      <c r="Q125" s="15">
        <v>11</v>
      </c>
      <c r="R125" s="13">
        <f>Q125/Q102</f>
        <v>0.275</v>
      </c>
      <c r="S125" s="15">
        <v>9</v>
      </c>
      <c r="T125" s="13">
        <f>S125/S102</f>
        <v>0.225</v>
      </c>
      <c r="U125" s="15">
        <v>9</v>
      </c>
      <c r="V125" s="13">
        <f>U125/U102</f>
        <v>0.225</v>
      </c>
      <c r="W125" s="18">
        <v>9</v>
      </c>
      <c r="X125" s="13">
        <f>W125/W102</f>
        <v>0.225</v>
      </c>
      <c r="Y125" s="17">
        <v>11</v>
      </c>
      <c r="Z125" s="13">
        <f>Y125/Y102</f>
        <v>0.275</v>
      </c>
      <c r="AA125" s="17">
        <v>13</v>
      </c>
      <c r="AB125" s="13">
        <f>AA125/AA102</f>
        <v>0.325</v>
      </c>
      <c r="AC125" s="17">
        <v>13</v>
      </c>
      <c r="AD125" s="13">
        <f>AC125/AC102</f>
        <v>0.325</v>
      </c>
      <c r="AE125" s="38">
        <v>12</v>
      </c>
      <c r="AF125" s="34">
        <f>AE125/AE102</f>
        <v>0.3</v>
      </c>
      <c r="AG125" s="33">
        <v>12</v>
      </c>
      <c r="AH125" s="34">
        <f>AG125/AG102</f>
        <v>0.3157894736842105</v>
      </c>
      <c r="AI125" s="33">
        <v>12</v>
      </c>
      <c r="AJ125" s="34">
        <f>AI125/AI102</f>
        <v>0.3</v>
      </c>
      <c r="AK125" s="33">
        <v>12</v>
      </c>
      <c r="AL125" s="56">
        <f>AK125/AK102%</f>
        <v>30</v>
      </c>
      <c r="AM125" s="33">
        <v>3</v>
      </c>
      <c r="AN125" s="62">
        <f t="shared" si="8"/>
        <v>27.272727272727273</v>
      </c>
    </row>
    <row r="126" spans="1:40" ht="12.75">
      <c r="A126" s="12" t="s">
        <v>8</v>
      </c>
      <c r="B126" s="9"/>
      <c r="C126" s="9"/>
      <c r="D126" s="9"/>
      <c r="E126" s="9"/>
      <c r="F126" s="9"/>
      <c r="G126" s="9"/>
      <c r="H126" s="9"/>
      <c r="I126" s="15">
        <v>1</v>
      </c>
      <c r="J126" s="13">
        <f>I126/I103</f>
        <v>0.05263157894736842</v>
      </c>
      <c r="K126" s="15">
        <v>1</v>
      </c>
      <c r="L126" s="13">
        <f>K126/K103</f>
        <v>0.05263157894736842</v>
      </c>
      <c r="M126" s="15">
        <v>1</v>
      </c>
      <c r="N126" s="13">
        <f>M126/M103</f>
        <v>0.05263157894736842</v>
      </c>
      <c r="O126" s="15">
        <v>3</v>
      </c>
      <c r="P126" s="13">
        <f>O126/O103</f>
        <v>0.15789473684210525</v>
      </c>
      <c r="Q126" s="15">
        <v>3</v>
      </c>
      <c r="R126" s="13">
        <f>Q126/Q103</f>
        <v>0.15789473684210525</v>
      </c>
      <c r="S126" s="15">
        <v>3</v>
      </c>
      <c r="T126" s="13">
        <f>S126/S103</f>
        <v>0.15789473684210525</v>
      </c>
      <c r="U126" s="15">
        <v>4</v>
      </c>
      <c r="V126" s="13">
        <f>U126/U103</f>
        <v>0.21052631578947367</v>
      </c>
      <c r="W126" s="18">
        <v>4</v>
      </c>
      <c r="X126" s="13">
        <f>W126/W103</f>
        <v>0.21052631578947367</v>
      </c>
      <c r="Y126" s="17">
        <v>4</v>
      </c>
      <c r="Z126" s="13">
        <f>Y126/Y103</f>
        <v>0.21052631578947367</v>
      </c>
      <c r="AA126" s="17">
        <v>4</v>
      </c>
      <c r="AB126" s="13">
        <f>AA126/AA103</f>
        <v>0.21052631578947367</v>
      </c>
      <c r="AC126" s="17">
        <v>4</v>
      </c>
      <c r="AD126" s="13">
        <f>AC126/AC103</f>
        <v>0.21052631578947367</v>
      </c>
      <c r="AE126" s="38">
        <v>4</v>
      </c>
      <c r="AF126" s="34">
        <f>AE126/AE103</f>
        <v>0.21052631578947367</v>
      </c>
      <c r="AG126" s="33">
        <v>4</v>
      </c>
      <c r="AH126" s="34">
        <f>AG126/AG103</f>
        <v>0.26666666666666666</v>
      </c>
      <c r="AI126" s="33">
        <v>7</v>
      </c>
      <c r="AJ126" s="34">
        <f>AI126/AI103</f>
        <v>0.2916666666666667</v>
      </c>
      <c r="AK126" s="33">
        <v>7</v>
      </c>
      <c r="AL126" s="56">
        <f>AK126/AK103%</f>
        <v>29.166666666666668</v>
      </c>
      <c r="AM126" s="33">
        <v>7</v>
      </c>
      <c r="AN126" s="62">
        <f t="shared" si="8"/>
        <v>29.166666666666668</v>
      </c>
    </row>
    <row r="127" spans="1:40" ht="12.75">
      <c r="A127" s="12" t="s">
        <v>9</v>
      </c>
      <c r="B127" s="9"/>
      <c r="C127" s="9"/>
      <c r="D127" s="9"/>
      <c r="E127" s="9"/>
      <c r="F127" s="9"/>
      <c r="G127" s="9"/>
      <c r="H127" s="9"/>
      <c r="I127" s="15">
        <v>5</v>
      </c>
      <c r="J127" s="13">
        <f>I127/I104</f>
        <v>0.25</v>
      </c>
      <c r="K127" s="15">
        <v>5</v>
      </c>
      <c r="L127" s="13">
        <f>K127/K104</f>
        <v>0.25</v>
      </c>
      <c r="M127" s="15">
        <v>5</v>
      </c>
      <c r="N127" s="13">
        <f>M127/M104</f>
        <v>0.25</v>
      </c>
      <c r="O127" s="15">
        <v>5</v>
      </c>
      <c r="P127" s="13">
        <f>O127/O104</f>
        <v>0.25</v>
      </c>
      <c r="Q127" s="15">
        <v>4</v>
      </c>
      <c r="R127" s="13">
        <f>Q127/Q104</f>
        <v>0.2</v>
      </c>
      <c r="S127" s="15">
        <v>4</v>
      </c>
      <c r="T127" s="13">
        <f>S127/S104</f>
        <v>0.2</v>
      </c>
      <c r="U127" s="15">
        <v>4</v>
      </c>
      <c r="V127" s="13">
        <f>U127/U104</f>
        <v>0.2</v>
      </c>
      <c r="W127" s="18">
        <v>4</v>
      </c>
      <c r="X127" s="13">
        <f>W127/W104</f>
        <v>0.2</v>
      </c>
      <c r="Y127" s="17">
        <v>4</v>
      </c>
      <c r="Z127" s="13">
        <f>Y127/Y104</f>
        <v>0.2</v>
      </c>
      <c r="AA127" s="17">
        <v>4</v>
      </c>
      <c r="AB127" s="13">
        <f>AA127/AA104</f>
        <v>0.2</v>
      </c>
      <c r="AC127" s="17">
        <v>4</v>
      </c>
      <c r="AD127" s="13">
        <f>AC127/AC104</f>
        <v>0.2</v>
      </c>
      <c r="AE127" s="38">
        <v>4</v>
      </c>
      <c r="AF127" s="34">
        <f>AE127/AE104</f>
        <v>0.2</v>
      </c>
      <c r="AG127" s="33">
        <v>4</v>
      </c>
      <c r="AH127" s="34">
        <f>AG127/AG104</f>
        <v>0.21052631578947367</v>
      </c>
      <c r="AI127" s="33">
        <v>6</v>
      </c>
      <c r="AJ127" s="34">
        <f>AI127/AI104</f>
        <v>0.2727272727272727</v>
      </c>
      <c r="AK127" s="33">
        <v>6</v>
      </c>
      <c r="AL127" s="56">
        <f>AK127/AK104%</f>
        <v>27.272727272727273</v>
      </c>
      <c r="AM127" s="33">
        <v>7</v>
      </c>
      <c r="AN127" s="62">
        <f t="shared" si="8"/>
        <v>30.434782608695652</v>
      </c>
    </row>
    <row r="128" spans="1:40" ht="12.75">
      <c r="A128" s="12" t="s">
        <v>30</v>
      </c>
      <c r="B128" s="9"/>
      <c r="C128" s="9"/>
      <c r="D128" s="9"/>
      <c r="E128" s="9"/>
      <c r="F128" s="9"/>
      <c r="G128" s="9"/>
      <c r="H128" s="9"/>
      <c r="I128" s="15"/>
      <c r="J128" s="13"/>
      <c r="K128" s="15"/>
      <c r="L128" s="13"/>
      <c r="M128" s="15"/>
      <c r="N128" s="13"/>
      <c r="O128" s="15"/>
      <c r="P128" s="13"/>
      <c r="Q128" s="15"/>
      <c r="R128" s="13"/>
      <c r="S128" s="15"/>
      <c r="T128" s="13"/>
      <c r="U128" s="15"/>
      <c r="V128" s="13"/>
      <c r="W128" s="18"/>
      <c r="X128" s="13"/>
      <c r="Y128" s="17"/>
      <c r="Z128" s="13"/>
      <c r="AA128" s="17"/>
      <c r="AB128" s="13"/>
      <c r="AC128" s="17"/>
      <c r="AD128" s="13"/>
      <c r="AE128" s="38"/>
      <c r="AF128" s="34"/>
      <c r="AG128" s="33"/>
      <c r="AH128" s="34"/>
      <c r="AI128" s="33"/>
      <c r="AJ128" s="34"/>
      <c r="AK128" s="33"/>
      <c r="AL128" s="56"/>
      <c r="AM128" s="33">
        <v>9</v>
      </c>
      <c r="AN128" s="62">
        <f t="shared" si="8"/>
        <v>32.14285714285714</v>
      </c>
    </row>
    <row r="129" spans="1:40" ht="12.75">
      <c r="A129" s="12" t="s">
        <v>10</v>
      </c>
      <c r="B129" s="9"/>
      <c r="C129" s="9"/>
      <c r="D129" s="9"/>
      <c r="E129" s="9"/>
      <c r="F129" s="9"/>
      <c r="G129" s="9"/>
      <c r="H129" s="9"/>
      <c r="I129" s="15">
        <v>8</v>
      </c>
      <c r="J129" s="13">
        <f>I129/I106</f>
        <v>0.32</v>
      </c>
      <c r="K129" s="15">
        <v>8</v>
      </c>
      <c r="L129" s="13">
        <f>K129/K106</f>
        <v>0.32</v>
      </c>
      <c r="M129" s="15">
        <v>8</v>
      </c>
      <c r="N129" s="13">
        <f>M129/M106</f>
        <v>0.32</v>
      </c>
      <c r="O129" s="15">
        <v>8</v>
      </c>
      <c r="P129" s="13">
        <f>O129/O106</f>
        <v>0.32</v>
      </c>
      <c r="Q129" s="15">
        <v>8</v>
      </c>
      <c r="R129" s="13">
        <f>Q129/Q106</f>
        <v>0.32</v>
      </c>
      <c r="S129" s="15">
        <v>6</v>
      </c>
      <c r="T129" s="13">
        <f>S129/S106</f>
        <v>0.24</v>
      </c>
      <c r="U129" s="15">
        <v>6</v>
      </c>
      <c r="V129" s="13">
        <f>U129/U106</f>
        <v>0.24</v>
      </c>
      <c r="W129" s="17">
        <v>6</v>
      </c>
      <c r="X129" s="13">
        <f>W129/W106</f>
        <v>0.24</v>
      </c>
      <c r="Y129" s="17">
        <v>6</v>
      </c>
      <c r="Z129" s="13">
        <f>Y129/Y106</f>
        <v>0.24</v>
      </c>
      <c r="AA129" s="17">
        <v>6</v>
      </c>
      <c r="AB129" s="13">
        <f>AA129/AA106</f>
        <v>0.24</v>
      </c>
      <c r="AC129" s="17">
        <v>6</v>
      </c>
      <c r="AD129" s="13">
        <f>AC129/AC106</f>
        <v>0.24</v>
      </c>
      <c r="AE129" s="38">
        <v>6</v>
      </c>
      <c r="AF129" s="34">
        <f>AE129/AE106</f>
        <v>0.24</v>
      </c>
      <c r="AG129" s="33">
        <v>6</v>
      </c>
      <c r="AH129" s="34">
        <f>AG129/AG106</f>
        <v>0.2727272727272727</v>
      </c>
      <c r="AI129" s="33">
        <v>11</v>
      </c>
      <c r="AJ129" s="34">
        <f>AI129/AI106</f>
        <v>0.4583333333333333</v>
      </c>
      <c r="AK129" s="33">
        <v>11</v>
      </c>
      <c r="AL129" s="56">
        <f>AK129/AK106%</f>
        <v>45.833333333333336</v>
      </c>
      <c r="AM129" s="33">
        <v>11</v>
      </c>
      <c r="AN129" s="62">
        <f t="shared" si="8"/>
        <v>45.833333333333336</v>
      </c>
    </row>
    <row r="130" spans="1:40" ht="12.75">
      <c r="A130" s="12" t="s">
        <v>11</v>
      </c>
      <c r="B130" s="9"/>
      <c r="C130" s="9"/>
      <c r="D130" s="9"/>
      <c r="E130" s="9"/>
      <c r="F130" s="9"/>
      <c r="G130" s="9"/>
      <c r="H130" s="9"/>
      <c r="I130" s="15">
        <v>39</v>
      </c>
      <c r="J130" s="13">
        <f>I130/I107</f>
        <v>0.2846715328467153</v>
      </c>
      <c r="K130" s="15">
        <v>39</v>
      </c>
      <c r="L130" s="13">
        <f>K130/K107</f>
        <v>0.2846715328467153</v>
      </c>
      <c r="M130" s="15">
        <v>39</v>
      </c>
      <c r="N130" s="13">
        <f>M130/M107</f>
        <v>0.2846715328467153</v>
      </c>
      <c r="O130" s="15">
        <v>40</v>
      </c>
      <c r="P130" s="13">
        <f>O130/O107</f>
        <v>0.291970802919708</v>
      </c>
      <c r="Q130" s="15">
        <v>40</v>
      </c>
      <c r="R130" s="13">
        <f>Q130/Q107</f>
        <v>0.291970802919708</v>
      </c>
      <c r="S130" s="15">
        <v>34</v>
      </c>
      <c r="T130" s="13">
        <f>S130/S107</f>
        <v>0.24817518248175183</v>
      </c>
      <c r="U130" s="15">
        <v>34</v>
      </c>
      <c r="V130" s="13">
        <f>U130/U107</f>
        <v>0.24817518248175183</v>
      </c>
      <c r="W130" s="17">
        <v>35</v>
      </c>
      <c r="X130" s="13">
        <f>W130/W107</f>
        <v>0.25547445255474455</v>
      </c>
      <c r="Y130" s="17">
        <v>36</v>
      </c>
      <c r="Z130" s="13">
        <f>Y130/Y107</f>
        <v>0.26277372262773724</v>
      </c>
      <c r="AA130" s="17">
        <v>31</v>
      </c>
      <c r="AB130" s="13">
        <f>AA130/AA107</f>
        <v>0.22627737226277372</v>
      </c>
      <c r="AC130" s="17">
        <v>31</v>
      </c>
      <c r="AD130" s="13">
        <f>AC130/AC107</f>
        <v>0.22627737226277372</v>
      </c>
      <c r="AE130" s="38">
        <v>31</v>
      </c>
      <c r="AF130" s="34">
        <f>AE130/AE107</f>
        <v>0.22627737226277372</v>
      </c>
      <c r="AG130" s="33">
        <v>30</v>
      </c>
      <c r="AH130" s="34">
        <f>AG130/AG107</f>
        <v>0.23255813953488372</v>
      </c>
      <c r="AI130" s="33">
        <v>33</v>
      </c>
      <c r="AJ130" s="34">
        <f>AI130/AI107</f>
        <v>0.25384615384615383</v>
      </c>
      <c r="AK130" s="33">
        <v>33</v>
      </c>
      <c r="AL130" s="56">
        <f>AK130/AK107%</f>
        <v>25.384615384615383</v>
      </c>
      <c r="AM130" s="33">
        <v>21</v>
      </c>
      <c r="AN130" s="62">
        <f t="shared" si="8"/>
        <v>22.340425531914896</v>
      </c>
    </row>
    <row r="131" spans="1:40" ht="12.75">
      <c r="A131" s="12" t="s">
        <v>12</v>
      </c>
      <c r="B131" s="9"/>
      <c r="C131" s="9"/>
      <c r="D131" s="9"/>
      <c r="E131" s="9"/>
      <c r="F131" s="9"/>
      <c r="G131" s="9"/>
      <c r="H131" s="9"/>
      <c r="I131" s="15">
        <v>17</v>
      </c>
      <c r="J131" s="13">
        <f>I131/I108</f>
        <v>0.27419354838709675</v>
      </c>
      <c r="K131" s="15">
        <v>17</v>
      </c>
      <c r="L131" s="13">
        <f>K131/K108</f>
        <v>0.27419354838709675</v>
      </c>
      <c r="M131" s="15">
        <v>17</v>
      </c>
      <c r="N131" s="13">
        <f>M131/M108</f>
        <v>0.27419354838709675</v>
      </c>
      <c r="O131" s="15">
        <v>18</v>
      </c>
      <c r="P131" s="13">
        <f>O131/O108</f>
        <v>0.2903225806451613</v>
      </c>
      <c r="Q131" s="15">
        <v>18</v>
      </c>
      <c r="R131" s="13">
        <f>Q131/Q108</f>
        <v>0.2903225806451613</v>
      </c>
      <c r="S131" s="15">
        <v>19</v>
      </c>
      <c r="T131" s="13">
        <f>S131/S108</f>
        <v>0.3064516129032258</v>
      </c>
      <c r="U131" s="15">
        <v>19</v>
      </c>
      <c r="V131" s="13">
        <f>U131/U108</f>
        <v>0.3064516129032258</v>
      </c>
      <c r="W131" s="17">
        <v>17</v>
      </c>
      <c r="X131" s="13">
        <f>W131/W108</f>
        <v>0.27419354838709675</v>
      </c>
      <c r="Y131" s="17">
        <v>17</v>
      </c>
      <c r="Z131" s="13">
        <f>Y131/Y108</f>
        <v>0.27419354838709675</v>
      </c>
      <c r="AA131" s="17">
        <v>17</v>
      </c>
      <c r="AB131" s="13">
        <f>AA131/AA108</f>
        <v>0.27419354838709675</v>
      </c>
      <c r="AC131" s="17">
        <v>18</v>
      </c>
      <c r="AD131" s="13">
        <f>AC131/AC108</f>
        <v>0.2903225806451613</v>
      </c>
      <c r="AE131" s="38">
        <v>18</v>
      </c>
      <c r="AF131" s="34">
        <f>AE131/AE108</f>
        <v>0.2903225806451613</v>
      </c>
      <c r="AG131" s="33">
        <v>18</v>
      </c>
      <c r="AH131" s="34">
        <f>AG131/AG108</f>
        <v>0.3</v>
      </c>
      <c r="AI131" s="33">
        <v>19</v>
      </c>
      <c r="AJ131" s="34">
        <f>AI131/AI108</f>
        <v>0.3392857142857143</v>
      </c>
      <c r="AK131" s="33">
        <v>19</v>
      </c>
      <c r="AL131" s="56">
        <f>AK131/AK108%</f>
        <v>33.92857142857142</v>
      </c>
      <c r="AM131" s="33">
        <v>19</v>
      </c>
      <c r="AN131" s="62">
        <f t="shared" si="8"/>
        <v>33.92857142857142</v>
      </c>
    </row>
    <row r="132" spans="1:40" ht="12.75">
      <c r="A132" s="12" t="s">
        <v>13</v>
      </c>
      <c r="B132" s="9"/>
      <c r="C132" s="9"/>
      <c r="D132" s="9"/>
      <c r="E132" s="9"/>
      <c r="F132" s="9"/>
      <c r="G132" s="9"/>
      <c r="H132" s="9"/>
      <c r="I132" s="15">
        <v>3</v>
      </c>
      <c r="J132" s="13">
        <f>I132/I109</f>
        <v>0.15789473684210525</v>
      </c>
      <c r="K132" s="15">
        <v>3</v>
      </c>
      <c r="L132" s="13">
        <f>K132/K109</f>
        <v>0.15789473684210525</v>
      </c>
      <c r="M132" s="15">
        <v>3</v>
      </c>
      <c r="N132" s="13">
        <f>M132/M109</f>
        <v>0.15789473684210525</v>
      </c>
      <c r="O132" s="15">
        <v>3</v>
      </c>
      <c r="P132" s="13">
        <f>O132/O109</f>
        <v>0.15789473684210525</v>
      </c>
      <c r="Q132" s="15">
        <v>3</v>
      </c>
      <c r="R132" s="13">
        <f>Q132/Q109</f>
        <v>0.15789473684210525</v>
      </c>
      <c r="S132" s="15">
        <v>4</v>
      </c>
      <c r="T132" s="13">
        <f>S132/S109</f>
        <v>0.21052631578947367</v>
      </c>
      <c r="U132" s="15">
        <v>4</v>
      </c>
      <c r="V132" s="13">
        <f>U132/U109</f>
        <v>0.21052631578947367</v>
      </c>
      <c r="W132" s="17">
        <v>4</v>
      </c>
      <c r="X132" s="13">
        <f>W132/W109</f>
        <v>0.21052631578947367</v>
      </c>
      <c r="Y132" s="17">
        <v>4</v>
      </c>
      <c r="Z132" s="13">
        <f>Y132/Y109</f>
        <v>0.21052631578947367</v>
      </c>
      <c r="AA132" s="17">
        <v>3</v>
      </c>
      <c r="AB132" s="13">
        <f>AA132/AA109</f>
        <v>0.15789473684210525</v>
      </c>
      <c r="AC132" s="17">
        <v>3</v>
      </c>
      <c r="AD132" s="13">
        <f>AC132/AC109</f>
        <v>0.15789473684210525</v>
      </c>
      <c r="AE132" s="38">
        <v>3</v>
      </c>
      <c r="AF132" s="34">
        <f>AE132/AE109</f>
        <v>0.15789473684210525</v>
      </c>
      <c r="AG132" s="33">
        <v>3</v>
      </c>
      <c r="AH132" s="34">
        <f>AG132/AG109</f>
        <v>0.16666666666666666</v>
      </c>
      <c r="AI132" s="33">
        <v>5</v>
      </c>
      <c r="AJ132" s="34">
        <f>AI132/AI109</f>
        <v>0.22727272727272727</v>
      </c>
      <c r="AK132" s="33">
        <v>5</v>
      </c>
      <c r="AL132" s="56">
        <f>AK132/AK109%</f>
        <v>22.727272727272727</v>
      </c>
      <c r="AM132" s="33">
        <v>5</v>
      </c>
      <c r="AN132" s="62">
        <f t="shared" si="8"/>
        <v>22.727272727272727</v>
      </c>
    </row>
    <row r="133" spans="1:40" ht="12.75">
      <c r="A133" s="12" t="s">
        <v>14</v>
      </c>
      <c r="B133" s="9"/>
      <c r="C133" s="9"/>
      <c r="D133" s="9"/>
      <c r="E133" s="9"/>
      <c r="F133" s="9"/>
      <c r="G133" s="9"/>
      <c r="H133" s="9"/>
      <c r="I133" s="15">
        <v>4</v>
      </c>
      <c r="J133" s="13">
        <f>I133/I110</f>
        <v>0.13333333333333333</v>
      </c>
      <c r="K133" s="15">
        <v>4</v>
      </c>
      <c r="L133" s="13">
        <f>K133/K110</f>
        <v>0.13333333333333333</v>
      </c>
      <c r="M133" s="15">
        <v>4</v>
      </c>
      <c r="N133" s="13">
        <f>M133/M110</f>
        <v>0.13333333333333333</v>
      </c>
      <c r="O133" s="15">
        <v>5</v>
      </c>
      <c r="P133" s="13">
        <f>O133/O110</f>
        <v>0.16666666666666666</v>
      </c>
      <c r="Q133" s="15">
        <v>6</v>
      </c>
      <c r="R133" s="13">
        <f>Q133/Q110</f>
        <v>0.2</v>
      </c>
      <c r="S133" s="15">
        <v>3</v>
      </c>
      <c r="T133" s="13">
        <f>S133/S110</f>
        <v>0.1</v>
      </c>
      <c r="U133" s="15">
        <v>3</v>
      </c>
      <c r="V133" s="13">
        <f>U133/U110</f>
        <v>0.1</v>
      </c>
      <c r="W133" s="17">
        <v>4</v>
      </c>
      <c r="X133" s="13">
        <f>W133/W110</f>
        <v>0.13333333333333333</v>
      </c>
      <c r="Y133" s="17">
        <v>5</v>
      </c>
      <c r="Z133" s="13">
        <f>Y133/Y110</f>
        <v>0.16666666666666666</v>
      </c>
      <c r="AA133" s="17">
        <v>6</v>
      </c>
      <c r="AB133" s="13">
        <f>AA133/AA110</f>
        <v>0.2</v>
      </c>
      <c r="AC133" s="17">
        <v>5</v>
      </c>
      <c r="AD133" s="13">
        <f>AC133/AC110</f>
        <v>0.16666666666666666</v>
      </c>
      <c r="AE133" s="38">
        <v>5</v>
      </c>
      <c r="AF133" s="34">
        <f>AE133/AE110</f>
        <v>0.16666666666666666</v>
      </c>
      <c r="AG133" s="33">
        <v>5</v>
      </c>
      <c r="AH133" s="34">
        <f>AG133/AG110</f>
        <v>0.1724137931034483</v>
      </c>
      <c r="AI133" s="33">
        <v>9</v>
      </c>
      <c r="AJ133" s="34">
        <f>AI133/AI110</f>
        <v>0.2727272727272727</v>
      </c>
      <c r="AK133" s="33">
        <v>9</v>
      </c>
      <c r="AL133" s="56">
        <f>AK133/AK110%</f>
        <v>27.27272727272727</v>
      </c>
      <c r="AM133" s="33">
        <v>9</v>
      </c>
      <c r="AN133" s="62">
        <f t="shared" si="8"/>
        <v>28.125</v>
      </c>
    </row>
    <row r="134" spans="1:40" ht="12.75">
      <c r="A134" s="12" t="s">
        <v>15</v>
      </c>
      <c r="B134" s="9"/>
      <c r="C134" s="9"/>
      <c r="D134" s="9"/>
      <c r="E134" s="9"/>
      <c r="F134" s="9"/>
      <c r="G134" s="9"/>
      <c r="H134" s="9"/>
      <c r="I134" s="15">
        <v>6</v>
      </c>
      <c r="J134" s="13">
        <f>I134/I111</f>
        <v>0.08108108108108109</v>
      </c>
      <c r="K134" s="15">
        <v>6</v>
      </c>
      <c r="L134" s="13">
        <f>K134/K111</f>
        <v>0.08108108108108109</v>
      </c>
      <c r="M134" s="15">
        <v>6</v>
      </c>
      <c r="N134" s="13">
        <f>M134/M111</f>
        <v>0.08108108108108109</v>
      </c>
      <c r="O134" s="15">
        <v>5</v>
      </c>
      <c r="P134" s="13">
        <f>O134/O111</f>
        <v>0.06756756756756757</v>
      </c>
      <c r="Q134" s="15">
        <v>5</v>
      </c>
      <c r="R134" s="13">
        <f>Q134/Q111</f>
        <v>0.06756756756756757</v>
      </c>
      <c r="S134" s="15">
        <v>7</v>
      </c>
      <c r="T134" s="13">
        <f>S134/S111</f>
        <v>0.0945945945945946</v>
      </c>
      <c r="U134" s="15">
        <v>7</v>
      </c>
      <c r="V134" s="13">
        <f>U134/U111</f>
        <v>0.0945945945945946</v>
      </c>
      <c r="W134" s="17">
        <v>7</v>
      </c>
      <c r="X134" s="13">
        <f>W134/W111</f>
        <v>0.0945945945945946</v>
      </c>
      <c r="Y134" s="17">
        <v>7</v>
      </c>
      <c r="Z134" s="13">
        <f>Y134/Y111</f>
        <v>0.0945945945945946</v>
      </c>
      <c r="AA134" s="17">
        <v>5</v>
      </c>
      <c r="AB134" s="13">
        <f>AA134/AA111</f>
        <v>0.06756756756756757</v>
      </c>
      <c r="AC134" s="17">
        <v>6</v>
      </c>
      <c r="AD134" s="13">
        <f>AC134/AC111</f>
        <v>0.08108108108108109</v>
      </c>
      <c r="AE134" s="33" t="s">
        <v>28</v>
      </c>
      <c r="AF134" s="33" t="s">
        <v>28</v>
      </c>
      <c r="AG134" s="33" t="s">
        <v>28</v>
      </c>
      <c r="AH134" s="33" t="s">
        <v>28</v>
      </c>
      <c r="AI134" s="33" t="s">
        <v>28</v>
      </c>
      <c r="AJ134" s="36" t="s">
        <v>28</v>
      </c>
      <c r="AK134" s="33" t="s">
        <v>28</v>
      </c>
      <c r="AL134" s="57" t="s">
        <v>28</v>
      </c>
      <c r="AM134" s="33" t="s">
        <v>28</v>
      </c>
      <c r="AN134" s="62" t="s">
        <v>28</v>
      </c>
    </row>
    <row r="135" spans="1:40" ht="12.75">
      <c r="A135" s="12" t="s">
        <v>16</v>
      </c>
      <c r="B135" s="9"/>
      <c r="C135" s="9"/>
      <c r="D135" s="9"/>
      <c r="E135" s="9"/>
      <c r="F135" s="9"/>
      <c r="G135" s="9"/>
      <c r="H135" s="9"/>
      <c r="I135" s="15">
        <v>11</v>
      </c>
      <c r="J135" s="13">
        <f>I135/I112</f>
        <v>0.2</v>
      </c>
      <c r="K135" s="15">
        <v>11</v>
      </c>
      <c r="L135" s="13">
        <f>K135/K112</f>
        <v>0.2</v>
      </c>
      <c r="M135" s="15">
        <v>11</v>
      </c>
      <c r="N135" s="13">
        <f>M135/M112</f>
        <v>0.2</v>
      </c>
      <c r="O135" s="15">
        <v>11</v>
      </c>
      <c r="P135" s="13">
        <f>O135/O112</f>
        <v>0.2</v>
      </c>
      <c r="Q135" s="15">
        <v>11</v>
      </c>
      <c r="R135" s="13">
        <f>Q135/Q112</f>
        <v>0.2</v>
      </c>
      <c r="S135" s="15">
        <v>13</v>
      </c>
      <c r="T135" s="13">
        <f>S135/S112</f>
        <v>0.23636363636363636</v>
      </c>
      <c r="U135" s="15">
        <v>13</v>
      </c>
      <c r="V135" s="13">
        <f>U135/U112</f>
        <v>0.23636363636363636</v>
      </c>
      <c r="W135" s="17">
        <v>14</v>
      </c>
      <c r="X135" s="13">
        <f>W135/W112</f>
        <v>0.2545454545454545</v>
      </c>
      <c r="Y135" s="17">
        <v>14</v>
      </c>
      <c r="Z135" s="13">
        <f>Y135/Y112</f>
        <v>0.2545454545454545</v>
      </c>
      <c r="AA135" s="17">
        <v>15</v>
      </c>
      <c r="AB135" s="13">
        <f>AA135/AA112</f>
        <v>0.2727272727272727</v>
      </c>
      <c r="AC135" s="17">
        <v>14</v>
      </c>
      <c r="AD135" s="13">
        <f>AC135/AC112</f>
        <v>0.2545454545454545</v>
      </c>
      <c r="AE135" s="38">
        <v>13</v>
      </c>
      <c r="AF135" s="34">
        <f>AE135/AE112</f>
        <v>0.23636363636363636</v>
      </c>
      <c r="AG135" s="33">
        <v>11</v>
      </c>
      <c r="AH135" s="34">
        <f>AG135/AG112</f>
        <v>0.21568627450980393</v>
      </c>
      <c r="AI135" s="33">
        <v>16</v>
      </c>
      <c r="AJ135" s="34">
        <f>AI135/AI112</f>
        <v>0.3076923076923077</v>
      </c>
      <c r="AK135" s="33">
        <v>16</v>
      </c>
      <c r="AL135" s="56">
        <f>AK135/AK112%</f>
        <v>30.769230769230766</v>
      </c>
      <c r="AM135" s="33">
        <v>16</v>
      </c>
      <c r="AN135" s="62">
        <f t="shared" si="8"/>
        <v>31.372549019607842</v>
      </c>
    </row>
    <row r="136" spans="1:40" ht="12.75">
      <c r="A136" s="12" t="s">
        <v>17</v>
      </c>
      <c r="B136" s="9"/>
      <c r="C136" s="9"/>
      <c r="D136" s="9"/>
      <c r="E136" s="9"/>
      <c r="F136" s="9"/>
      <c r="G136" s="9"/>
      <c r="H136" s="9"/>
      <c r="I136" s="15">
        <v>3</v>
      </c>
      <c r="J136" s="13">
        <f>I136/I113</f>
        <v>0.15789473684210525</v>
      </c>
      <c r="K136" s="15">
        <v>3</v>
      </c>
      <c r="L136" s="13">
        <f>K136/K113</f>
        <v>0.15789473684210525</v>
      </c>
      <c r="M136" s="15">
        <v>3</v>
      </c>
      <c r="N136" s="13">
        <f>M136/M113</f>
        <v>0.15789473684210525</v>
      </c>
      <c r="O136" s="15">
        <v>3</v>
      </c>
      <c r="P136" s="13">
        <f>O136/O113</f>
        <v>0.15789473684210525</v>
      </c>
      <c r="Q136" s="15">
        <v>3</v>
      </c>
      <c r="R136" s="13">
        <f>Q136/Q113</f>
        <v>0.15789473684210525</v>
      </c>
      <c r="S136" s="15">
        <v>4</v>
      </c>
      <c r="T136" s="13">
        <f>S136/S113</f>
        <v>0.21052631578947367</v>
      </c>
      <c r="U136" s="15">
        <v>4</v>
      </c>
      <c r="V136" s="13">
        <f>U136/U113</f>
        <v>0.21052631578947367</v>
      </c>
      <c r="W136" s="17">
        <v>3</v>
      </c>
      <c r="X136" s="13">
        <f>W136/W113</f>
        <v>0.15789473684210525</v>
      </c>
      <c r="Y136" s="17">
        <v>3</v>
      </c>
      <c r="Z136" s="13">
        <f>Y136/Y113</f>
        <v>0.15789473684210525</v>
      </c>
      <c r="AA136" s="17">
        <v>5</v>
      </c>
      <c r="AB136" s="13">
        <f>AA136/AA113</f>
        <v>0.2631578947368421</v>
      </c>
      <c r="AC136" s="17">
        <v>6</v>
      </c>
      <c r="AD136" s="13">
        <f>AC136/AC113</f>
        <v>0.3157894736842105</v>
      </c>
      <c r="AE136" s="38">
        <v>6</v>
      </c>
      <c r="AF136" s="34">
        <f>AE136/AE113</f>
        <v>0.3157894736842105</v>
      </c>
      <c r="AG136" s="33">
        <v>6</v>
      </c>
      <c r="AH136" s="34">
        <f>AG136/AG113</f>
        <v>0.3157894736842105</v>
      </c>
      <c r="AI136" s="33">
        <v>6</v>
      </c>
      <c r="AJ136" s="34">
        <f>AI136/AI113</f>
        <v>0.3333333333333333</v>
      </c>
      <c r="AK136" s="33">
        <v>6</v>
      </c>
      <c r="AL136" s="56">
        <f>AK136/AK113%</f>
        <v>33.333333333333336</v>
      </c>
      <c r="AM136" s="33">
        <v>6</v>
      </c>
      <c r="AN136" s="62">
        <f t="shared" si="8"/>
        <v>31.57894736842105</v>
      </c>
    </row>
    <row r="137" spans="1:40" ht="12.75">
      <c r="A137" s="12" t="s">
        <v>25</v>
      </c>
      <c r="B137" s="9"/>
      <c r="C137" s="9"/>
      <c r="D137" s="9"/>
      <c r="E137" s="9"/>
      <c r="F137" s="9"/>
      <c r="G137" s="9"/>
      <c r="H137" s="9"/>
      <c r="I137" s="15"/>
      <c r="J137" s="13"/>
      <c r="K137" s="15"/>
      <c r="L137" s="13"/>
      <c r="M137" s="15"/>
      <c r="N137" s="13"/>
      <c r="O137" s="15"/>
      <c r="P137" s="13"/>
      <c r="Q137" s="15"/>
      <c r="R137" s="13"/>
      <c r="S137" s="15"/>
      <c r="T137" s="13"/>
      <c r="U137" s="15"/>
      <c r="V137" s="13"/>
      <c r="W137" s="17"/>
      <c r="X137" s="13"/>
      <c r="Y137" s="17"/>
      <c r="Z137" s="13"/>
      <c r="AA137" s="17"/>
      <c r="AB137" s="13"/>
      <c r="AC137" s="17"/>
      <c r="AD137" s="13"/>
      <c r="AE137" s="38">
        <v>3</v>
      </c>
      <c r="AF137" s="34">
        <f>AE137/AE114</f>
        <v>0.06666666666666667</v>
      </c>
      <c r="AG137" s="33">
        <v>3</v>
      </c>
      <c r="AH137" s="34">
        <f>AG137/AG114</f>
        <v>0.06818181818181818</v>
      </c>
      <c r="AI137" s="33">
        <v>12</v>
      </c>
      <c r="AJ137" s="34">
        <f>AI137/AI114</f>
        <v>0.2553191489361702</v>
      </c>
      <c r="AK137" s="33">
        <v>12</v>
      </c>
      <c r="AL137" s="56">
        <f>AK137/AK114%</f>
        <v>25.531914893617024</v>
      </c>
      <c r="AM137" s="33">
        <v>11</v>
      </c>
      <c r="AN137" s="62">
        <f t="shared" si="8"/>
        <v>23.404255319148938</v>
      </c>
    </row>
    <row r="138" spans="1:40" ht="12.75">
      <c r="A138" s="12" t="s">
        <v>31</v>
      </c>
      <c r="B138" s="9"/>
      <c r="C138" s="9"/>
      <c r="D138" s="9"/>
      <c r="E138" s="9"/>
      <c r="F138" s="9"/>
      <c r="G138" s="9"/>
      <c r="H138" s="9"/>
      <c r="I138" s="15"/>
      <c r="J138" s="13"/>
      <c r="K138" s="15"/>
      <c r="L138" s="13"/>
      <c r="M138" s="15"/>
      <c r="N138" s="13"/>
      <c r="O138" s="15"/>
      <c r="P138" s="13"/>
      <c r="Q138" s="15"/>
      <c r="R138" s="13"/>
      <c r="S138" s="15"/>
      <c r="T138" s="13"/>
      <c r="U138" s="15"/>
      <c r="V138" s="13"/>
      <c r="W138" s="17"/>
      <c r="X138" s="13"/>
      <c r="Y138" s="17"/>
      <c r="Z138" s="13"/>
      <c r="AA138" s="17"/>
      <c r="AB138" s="13"/>
      <c r="AC138" s="17"/>
      <c r="AD138" s="13"/>
      <c r="AE138" s="38"/>
      <c r="AF138" s="34"/>
      <c r="AG138" s="33"/>
      <c r="AH138" s="34"/>
      <c r="AI138" s="33"/>
      <c r="AJ138" s="34"/>
      <c r="AK138" s="33"/>
      <c r="AL138" s="56"/>
      <c r="AM138" s="33">
        <v>12</v>
      </c>
      <c r="AN138" s="62">
        <f t="shared" si="8"/>
        <v>33.333333333333336</v>
      </c>
    </row>
    <row r="139" spans="1:40" ht="12.75">
      <c r="A139" s="12" t="s">
        <v>18</v>
      </c>
      <c r="B139" s="9"/>
      <c r="C139" s="9"/>
      <c r="D139" s="9"/>
      <c r="E139" s="9"/>
      <c r="F139" s="9"/>
      <c r="G139" s="9"/>
      <c r="H139" s="9"/>
      <c r="I139" s="15">
        <v>12</v>
      </c>
      <c r="J139" s="13">
        <f>I139/I116</f>
        <v>0.1643835616438356</v>
      </c>
      <c r="K139" s="15">
        <v>12</v>
      </c>
      <c r="L139" s="13">
        <f>K139/K116</f>
        <v>0.1643835616438356</v>
      </c>
      <c r="M139" s="15">
        <v>12</v>
      </c>
      <c r="N139" s="13">
        <f>M139/M116</f>
        <v>0.1643835616438356</v>
      </c>
      <c r="O139" s="15">
        <v>12</v>
      </c>
      <c r="P139" s="13">
        <f>O139/O116</f>
        <v>0.1643835616438356</v>
      </c>
      <c r="Q139" s="15">
        <v>12</v>
      </c>
      <c r="R139" s="13">
        <f>Q139/Q116</f>
        <v>0.1643835616438356</v>
      </c>
      <c r="S139" s="15">
        <v>13</v>
      </c>
      <c r="T139" s="13">
        <f>S139/S116</f>
        <v>0.1780821917808219</v>
      </c>
      <c r="U139" s="15">
        <v>12</v>
      </c>
      <c r="V139" s="13">
        <f>U139/U116</f>
        <v>0.1643835616438356</v>
      </c>
      <c r="W139" s="17">
        <v>15</v>
      </c>
      <c r="X139" s="13">
        <f>W139/W116</f>
        <v>0.2054794520547945</v>
      </c>
      <c r="Y139" s="17">
        <v>14</v>
      </c>
      <c r="Z139" s="13">
        <f>Y139/Y116</f>
        <v>0.1917808219178082</v>
      </c>
      <c r="AA139" s="17">
        <v>18</v>
      </c>
      <c r="AB139" s="13">
        <f>AA139/AA116</f>
        <v>0.2465753424657534</v>
      </c>
      <c r="AC139" s="17">
        <v>18</v>
      </c>
      <c r="AD139" s="13">
        <f>AC139/AC116</f>
        <v>0.2465753424657534</v>
      </c>
      <c r="AE139" s="40">
        <v>18</v>
      </c>
      <c r="AF139" s="34">
        <f>AE139/AE116</f>
        <v>0.2465753424657534</v>
      </c>
      <c r="AG139" s="33">
        <v>16</v>
      </c>
      <c r="AH139" s="34">
        <f>AG139/AG116</f>
        <v>0.23529411764705882</v>
      </c>
      <c r="AI139" s="33">
        <v>22</v>
      </c>
      <c r="AJ139" s="34">
        <f>AI139/AI116</f>
        <v>0.3142857142857143</v>
      </c>
      <c r="AK139" s="33">
        <v>22</v>
      </c>
      <c r="AL139" s="56">
        <f>AK139/AK116%</f>
        <v>31.42857142857143</v>
      </c>
      <c r="AM139" s="33">
        <v>12</v>
      </c>
      <c r="AN139" s="62">
        <f t="shared" si="8"/>
        <v>36.36363636363636</v>
      </c>
    </row>
    <row r="140" spans="1:40" ht="12.75">
      <c r="A140" s="12" t="s">
        <v>19</v>
      </c>
      <c r="B140" s="9"/>
      <c r="C140" s="9"/>
      <c r="D140" s="9"/>
      <c r="E140" s="9"/>
      <c r="F140" s="9"/>
      <c r="G140" s="9"/>
      <c r="H140" s="9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7"/>
      <c r="X140" s="17"/>
      <c r="Y140" s="17"/>
      <c r="Z140" s="17"/>
      <c r="AA140" s="17"/>
      <c r="AB140" s="13"/>
      <c r="AC140" s="20"/>
      <c r="AD140" s="20"/>
      <c r="AE140" s="24"/>
      <c r="AF140" s="24"/>
      <c r="AG140" s="39"/>
      <c r="AH140" s="39"/>
      <c r="AI140" s="20"/>
      <c r="AJ140" s="20"/>
      <c r="AK140" s="20"/>
      <c r="AL140" s="59"/>
      <c r="AM140" s="24"/>
      <c r="AN140" s="24"/>
    </row>
    <row r="141" spans="1:40" ht="12.75">
      <c r="A141" s="12" t="s">
        <v>20</v>
      </c>
      <c r="B141" s="9"/>
      <c r="C141" s="9"/>
      <c r="D141" s="9"/>
      <c r="E141" s="9"/>
      <c r="F141" s="9"/>
      <c r="G141" s="9"/>
      <c r="H141" s="9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7"/>
      <c r="X141" s="17"/>
      <c r="Y141" s="17"/>
      <c r="Z141" s="17"/>
      <c r="AA141" s="17"/>
      <c r="AB141" s="13"/>
      <c r="AC141" s="20"/>
      <c r="AD141" s="20"/>
      <c r="AE141" s="24"/>
      <c r="AF141" s="24"/>
      <c r="AG141" s="39"/>
      <c r="AH141" s="39"/>
      <c r="AI141" s="20"/>
      <c r="AJ141" s="20"/>
      <c r="AK141" s="20"/>
      <c r="AL141" s="59"/>
      <c r="AM141" s="24"/>
      <c r="AN141" s="24"/>
    </row>
    <row r="142" spans="1:40" ht="12.75">
      <c r="A142" s="12" t="s">
        <v>26</v>
      </c>
      <c r="B142" s="9"/>
      <c r="C142" s="9"/>
      <c r="D142" s="9"/>
      <c r="E142" s="9"/>
      <c r="F142" s="9"/>
      <c r="G142" s="9"/>
      <c r="H142" s="9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7"/>
      <c r="X142" s="17"/>
      <c r="Y142" s="17"/>
      <c r="Z142" s="17"/>
      <c r="AA142" s="17"/>
      <c r="AB142" s="13"/>
      <c r="AC142" s="20"/>
      <c r="AD142" s="20"/>
      <c r="AE142" s="24"/>
      <c r="AF142" s="24"/>
      <c r="AG142" s="39"/>
      <c r="AH142" s="39"/>
      <c r="AI142" s="20"/>
      <c r="AJ142" s="20"/>
      <c r="AK142" s="20"/>
      <c r="AL142" s="59"/>
      <c r="AM142" s="24"/>
      <c r="AN142" s="24"/>
    </row>
    <row r="143" spans="1:40" ht="28.5" customHeight="1">
      <c r="A143" s="48" t="s">
        <v>24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60"/>
    </row>
    <row r="144" spans="1:40" ht="12.75">
      <c r="A144" s="8" t="s">
        <v>4</v>
      </c>
      <c r="B144" s="9"/>
      <c r="C144" s="9"/>
      <c r="D144" s="9"/>
      <c r="E144" s="9"/>
      <c r="F144" s="9"/>
      <c r="G144" s="9"/>
      <c r="H144" s="9"/>
      <c r="I144" s="10">
        <f aca="true" t="shared" si="9" ref="I144:Y144">I146+I147+I148+I149+I150+I152+I153+I154+I155+I156+I157+I158+I159+I162</f>
        <v>2160</v>
      </c>
      <c r="J144" s="11">
        <v>1</v>
      </c>
      <c r="K144" s="10">
        <f t="shared" si="9"/>
        <v>2160</v>
      </c>
      <c r="L144" s="11">
        <v>1</v>
      </c>
      <c r="M144" s="10">
        <f t="shared" si="9"/>
        <v>2160</v>
      </c>
      <c r="N144" s="11">
        <v>1</v>
      </c>
      <c r="O144" s="10">
        <f t="shared" si="9"/>
        <v>2160</v>
      </c>
      <c r="P144" s="11">
        <v>1</v>
      </c>
      <c r="Q144" s="10">
        <f t="shared" si="9"/>
        <v>2160</v>
      </c>
      <c r="R144" s="11">
        <v>1</v>
      </c>
      <c r="S144" s="10">
        <f t="shared" si="9"/>
        <v>2160</v>
      </c>
      <c r="T144" s="11">
        <v>1</v>
      </c>
      <c r="U144" s="10">
        <f t="shared" si="9"/>
        <v>2160</v>
      </c>
      <c r="V144" s="11">
        <v>1</v>
      </c>
      <c r="W144" s="10">
        <f t="shared" si="9"/>
        <v>2160</v>
      </c>
      <c r="X144" s="11">
        <v>1</v>
      </c>
      <c r="Y144" s="10">
        <f t="shared" si="9"/>
        <v>2160</v>
      </c>
      <c r="Z144" s="11">
        <v>1</v>
      </c>
      <c r="AA144" s="10">
        <f>AA146+AA147+AA148+AA149+AA150+AA152+AA153+AA154+AA155+AA156+AA157+AA158+AA159+AA162</f>
        <v>2160</v>
      </c>
      <c r="AB144" s="11">
        <v>1</v>
      </c>
      <c r="AC144" s="15">
        <f>SUM(AC146:AC162)</f>
        <v>2160</v>
      </c>
      <c r="AD144" s="11">
        <v>1</v>
      </c>
      <c r="AE144" s="33">
        <v>2160</v>
      </c>
      <c r="AF144" s="11">
        <v>1</v>
      </c>
      <c r="AG144" s="33">
        <v>2046</v>
      </c>
      <c r="AH144" s="42">
        <v>1</v>
      </c>
      <c r="AI144" s="33">
        <f>SUM(AI146:AI162)</f>
        <v>2091</v>
      </c>
      <c r="AJ144" s="42">
        <v>1</v>
      </c>
      <c r="AK144" s="33">
        <f>SUM(AK146:AK162)</f>
        <v>2091</v>
      </c>
      <c r="AL144" s="55">
        <v>1</v>
      </c>
      <c r="AM144" s="33">
        <f>SUM(AM145:AM162)</f>
        <v>2013</v>
      </c>
      <c r="AN144" s="42">
        <v>1</v>
      </c>
    </row>
    <row r="145" spans="1:40" ht="12.75">
      <c r="A145" s="12" t="s">
        <v>29</v>
      </c>
      <c r="B145" s="9"/>
      <c r="C145" s="9"/>
      <c r="D145" s="9"/>
      <c r="E145" s="9"/>
      <c r="F145" s="9"/>
      <c r="G145" s="9"/>
      <c r="H145" s="9"/>
      <c r="I145" s="10"/>
      <c r="J145" s="11"/>
      <c r="K145" s="10"/>
      <c r="L145" s="11"/>
      <c r="M145" s="10"/>
      <c r="N145" s="11"/>
      <c r="O145" s="10"/>
      <c r="P145" s="11"/>
      <c r="Q145" s="10"/>
      <c r="R145" s="11"/>
      <c r="S145" s="10"/>
      <c r="T145" s="11"/>
      <c r="U145" s="10"/>
      <c r="V145" s="11"/>
      <c r="W145" s="10"/>
      <c r="X145" s="11"/>
      <c r="Y145" s="10"/>
      <c r="Z145" s="11"/>
      <c r="AA145" s="10"/>
      <c r="AB145" s="11"/>
      <c r="AC145" s="15"/>
      <c r="AD145" s="11"/>
      <c r="AE145" s="33"/>
      <c r="AF145" s="11"/>
      <c r="AG145" s="33"/>
      <c r="AH145" s="42"/>
      <c r="AI145" s="33"/>
      <c r="AJ145" s="42"/>
      <c r="AK145" s="33"/>
      <c r="AL145" s="55"/>
      <c r="AM145" s="33">
        <v>80</v>
      </c>
      <c r="AN145" s="42">
        <v>1</v>
      </c>
    </row>
    <row r="146" spans="1:40" ht="12.75">
      <c r="A146" s="12" t="s">
        <v>5</v>
      </c>
      <c r="B146" s="9"/>
      <c r="C146" s="9"/>
      <c r="D146" s="9"/>
      <c r="E146" s="9"/>
      <c r="F146" s="9"/>
      <c r="G146" s="9"/>
      <c r="H146" s="9"/>
      <c r="I146" s="15">
        <v>214</v>
      </c>
      <c r="J146" s="11">
        <v>1</v>
      </c>
      <c r="K146" s="15">
        <v>214</v>
      </c>
      <c r="L146" s="11">
        <v>1</v>
      </c>
      <c r="M146" s="15">
        <v>214</v>
      </c>
      <c r="N146" s="11">
        <v>1</v>
      </c>
      <c r="O146" s="15">
        <v>214</v>
      </c>
      <c r="P146" s="11">
        <v>1</v>
      </c>
      <c r="Q146" s="15">
        <v>214</v>
      </c>
      <c r="R146" s="11">
        <v>1</v>
      </c>
      <c r="S146" s="15">
        <v>214</v>
      </c>
      <c r="T146" s="11">
        <v>1</v>
      </c>
      <c r="U146" s="15">
        <v>214</v>
      </c>
      <c r="V146" s="11">
        <v>1</v>
      </c>
      <c r="W146" s="15">
        <v>214</v>
      </c>
      <c r="X146" s="11">
        <v>1</v>
      </c>
      <c r="Y146" s="15">
        <v>214</v>
      </c>
      <c r="Z146" s="11">
        <v>1</v>
      </c>
      <c r="AA146" s="15">
        <v>214</v>
      </c>
      <c r="AB146" s="11">
        <v>1</v>
      </c>
      <c r="AC146" s="15">
        <v>214</v>
      </c>
      <c r="AD146" s="11">
        <v>1</v>
      </c>
      <c r="AE146" s="38">
        <v>214</v>
      </c>
      <c r="AF146" s="11">
        <v>1</v>
      </c>
      <c r="AG146" s="38">
        <v>203</v>
      </c>
      <c r="AH146" s="42">
        <v>1</v>
      </c>
      <c r="AI146" s="33">
        <v>194</v>
      </c>
      <c r="AJ146" s="42">
        <v>1</v>
      </c>
      <c r="AK146" s="33">
        <v>194</v>
      </c>
      <c r="AL146" s="55">
        <v>1</v>
      </c>
      <c r="AM146" s="33">
        <v>186</v>
      </c>
      <c r="AN146" s="42">
        <v>1</v>
      </c>
    </row>
    <row r="147" spans="1:40" ht="12.75">
      <c r="A147" s="12" t="s">
        <v>6</v>
      </c>
      <c r="B147" s="9"/>
      <c r="C147" s="9"/>
      <c r="D147" s="9"/>
      <c r="E147" s="9"/>
      <c r="F147" s="9"/>
      <c r="G147" s="9"/>
      <c r="H147" s="9"/>
      <c r="I147" s="15">
        <v>150</v>
      </c>
      <c r="J147" s="11">
        <v>1</v>
      </c>
      <c r="K147" s="15">
        <v>150</v>
      </c>
      <c r="L147" s="11">
        <v>1</v>
      </c>
      <c r="M147" s="15">
        <v>150</v>
      </c>
      <c r="N147" s="11">
        <v>1</v>
      </c>
      <c r="O147" s="15">
        <v>150</v>
      </c>
      <c r="P147" s="11">
        <v>1</v>
      </c>
      <c r="Q147" s="15">
        <v>150</v>
      </c>
      <c r="R147" s="11">
        <v>1</v>
      </c>
      <c r="S147" s="15">
        <v>150</v>
      </c>
      <c r="T147" s="11">
        <v>1</v>
      </c>
      <c r="U147" s="15">
        <v>150</v>
      </c>
      <c r="V147" s="11">
        <v>1</v>
      </c>
      <c r="W147" s="15">
        <v>150</v>
      </c>
      <c r="X147" s="11">
        <v>1</v>
      </c>
      <c r="Y147" s="15">
        <v>150</v>
      </c>
      <c r="Z147" s="11">
        <v>1</v>
      </c>
      <c r="AA147" s="15">
        <v>150</v>
      </c>
      <c r="AB147" s="11">
        <v>1</v>
      </c>
      <c r="AC147" s="15">
        <v>150</v>
      </c>
      <c r="AD147" s="11">
        <v>1</v>
      </c>
      <c r="AE147" s="38">
        <v>150</v>
      </c>
      <c r="AF147" s="11">
        <v>1</v>
      </c>
      <c r="AG147" s="38">
        <v>138</v>
      </c>
      <c r="AH147" s="42">
        <v>1</v>
      </c>
      <c r="AI147" s="33">
        <v>139</v>
      </c>
      <c r="AJ147" s="42">
        <v>1</v>
      </c>
      <c r="AK147" s="33">
        <v>139</v>
      </c>
      <c r="AL147" s="55">
        <v>1</v>
      </c>
      <c r="AM147" s="33">
        <v>131</v>
      </c>
      <c r="AN147" s="42">
        <v>1</v>
      </c>
    </row>
    <row r="148" spans="1:40" ht="12.75">
      <c r="A148" s="12" t="s">
        <v>7</v>
      </c>
      <c r="B148" s="9"/>
      <c r="C148" s="9"/>
      <c r="D148" s="9"/>
      <c r="E148" s="9"/>
      <c r="F148" s="9"/>
      <c r="G148" s="9"/>
      <c r="H148" s="9"/>
      <c r="I148" s="15">
        <v>250</v>
      </c>
      <c r="J148" s="11">
        <v>1</v>
      </c>
      <c r="K148" s="15">
        <v>250</v>
      </c>
      <c r="L148" s="11">
        <v>1</v>
      </c>
      <c r="M148" s="15">
        <v>250</v>
      </c>
      <c r="N148" s="11">
        <v>1</v>
      </c>
      <c r="O148" s="15">
        <v>250</v>
      </c>
      <c r="P148" s="11">
        <v>1</v>
      </c>
      <c r="Q148" s="15">
        <v>250</v>
      </c>
      <c r="R148" s="11">
        <v>1</v>
      </c>
      <c r="S148" s="15">
        <v>250</v>
      </c>
      <c r="T148" s="11">
        <v>1</v>
      </c>
      <c r="U148" s="15">
        <v>250</v>
      </c>
      <c r="V148" s="11">
        <v>1</v>
      </c>
      <c r="W148" s="15">
        <v>250</v>
      </c>
      <c r="X148" s="11">
        <v>1</v>
      </c>
      <c r="Y148" s="15">
        <v>250</v>
      </c>
      <c r="Z148" s="11">
        <v>1</v>
      </c>
      <c r="AA148" s="15">
        <v>250</v>
      </c>
      <c r="AB148" s="11">
        <v>1</v>
      </c>
      <c r="AC148" s="15">
        <v>250</v>
      </c>
      <c r="AD148" s="11">
        <v>1</v>
      </c>
      <c r="AE148" s="38">
        <v>250</v>
      </c>
      <c r="AF148" s="11">
        <v>1</v>
      </c>
      <c r="AG148" s="38">
        <v>243</v>
      </c>
      <c r="AH148" s="42">
        <v>1</v>
      </c>
      <c r="AI148" s="33">
        <v>275</v>
      </c>
      <c r="AJ148" s="42">
        <v>1</v>
      </c>
      <c r="AK148" s="33">
        <v>275</v>
      </c>
      <c r="AL148" s="55">
        <v>1</v>
      </c>
      <c r="AM148" s="33">
        <v>162</v>
      </c>
      <c r="AN148" s="42">
        <v>1</v>
      </c>
    </row>
    <row r="149" spans="1:40" ht="12.75">
      <c r="A149" s="12" t="s">
        <v>8</v>
      </c>
      <c r="B149" s="9"/>
      <c r="C149" s="9"/>
      <c r="D149" s="9"/>
      <c r="E149" s="9"/>
      <c r="F149" s="9"/>
      <c r="G149" s="9"/>
      <c r="H149" s="9"/>
      <c r="I149" s="15">
        <v>88</v>
      </c>
      <c r="J149" s="11">
        <v>1</v>
      </c>
      <c r="K149" s="15">
        <v>88</v>
      </c>
      <c r="L149" s="11">
        <v>1</v>
      </c>
      <c r="M149" s="15">
        <v>88</v>
      </c>
      <c r="N149" s="11">
        <v>1</v>
      </c>
      <c r="O149" s="15">
        <v>88</v>
      </c>
      <c r="P149" s="11">
        <v>1</v>
      </c>
      <c r="Q149" s="15">
        <v>88</v>
      </c>
      <c r="R149" s="11">
        <v>1</v>
      </c>
      <c r="S149" s="15">
        <v>88</v>
      </c>
      <c r="T149" s="11">
        <v>1</v>
      </c>
      <c r="U149" s="15">
        <v>88</v>
      </c>
      <c r="V149" s="11">
        <v>1</v>
      </c>
      <c r="W149" s="15">
        <v>88</v>
      </c>
      <c r="X149" s="11">
        <v>1</v>
      </c>
      <c r="Y149" s="15">
        <v>88</v>
      </c>
      <c r="Z149" s="11">
        <v>1</v>
      </c>
      <c r="AA149" s="15">
        <v>88</v>
      </c>
      <c r="AB149" s="11">
        <v>1</v>
      </c>
      <c r="AC149" s="15">
        <v>88</v>
      </c>
      <c r="AD149" s="11">
        <v>1</v>
      </c>
      <c r="AE149" s="38">
        <v>88</v>
      </c>
      <c r="AF149" s="11">
        <v>1</v>
      </c>
      <c r="AG149" s="38">
        <v>77</v>
      </c>
      <c r="AH149" s="42">
        <v>1</v>
      </c>
      <c r="AI149" s="33">
        <v>86</v>
      </c>
      <c r="AJ149" s="42">
        <v>1</v>
      </c>
      <c r="AK149" s="33">
        <v>86</v>
      </c>
      <c r="AL149" s="55">
        <v>1</v>
      </c>
      <c r="AM149" s="33">
        <v>82</v>
      </c>
      <c r="AN149" s="42">
        <v>1</v>
      </c>
    </row>
    <row r="150" spans="1:40" ht="12.75">
      <c r="A150" s="12" t="s">
        <v>9</v>
      </c>
      <c r="B150" s="9"/>
      <c r="C150" s="9"/>
      <c r="D150" s="9"/>
      <c r="E150" s="9"/>
      <c r="F150" s="9"/>
      <c r="G150" s="9"/>
      <c r="H150" s="9"/>
      <c r="I150" s="15">
        <v>150</v>
      </c>
      <c r="J150" s="11">
        <v>1</v>
      </c>
      <c r="K150" s="15">
        <v>150</v>
      </c>
      <c r="L150" s="11">
        <v>1</v>
      </c>
      <c r="M150" s="15">
        <v>150</v>
      </c>
      <c r="N150" s="11">
        <v>1</v>
      </c>
      <c r="O150" s="15">
        <v>150</v>
      </c>
      <c r="P150" s="11">
        <v>1</v>
      </c>
      <c r="Q150" s="15">
        <v>150</v>
      </c>
      <c r="R150" s="11">
        <v>1</v>
      </c>
      <c r="S150" s="15">
        <v>150</v>
      </c>
      <c r="T150" s="11">
        <v>1</v>
      </c>
      <c r="U150" s="15">
        <v>150</v>
      </c>
      <c r="V150" s="11">
        <v>1</v>
      </c>
      <c r="W150" s="15">
        <v>150</v>
      </c>
      <c r="X150" s="11">
        <v>1</v>
      </c>
      <c r="Y150" s="15">
        <v>150</v>
      </c>
      <c r="Z150" s="11">
        <v>1</v>
      </c>
      <c r="AA150" s="15">
        <v>150</v>
      </c>
      <c r="AB150" s="11">
        <v>1</v>
      </c>
      <c r="AC150" s="15">
        <v>150</v>
      </c>
      <c r="AD150" s="11">
        <v>1</v>
      </c>
      <c r="AE150" s="38">
        <v>150</v>
      </c>
      <c r="AF150" s="11">
        <v>1</v>
      </c>
      <c r="AG150" s="38">
        <v>147</v>
      </c>
      <c r="AH150" s="42">
        <v>1</v>
      </c>
      <c r="AI150" s="33">
        <v>137</v>
      </c>
      <c r="AJ150" s="42">
        <v>1</v>
      </c>
      <c r="AK150" s="33">
        <v>137</v>
      </c>
      <c r="AL150" s="55">
        <v>1</v>
      </c>
      <c r="AM150" s="33">
        <v>133</v>
      </c>
      <c r="AN150" s="42">
        <v>1</v>
      </c>
    </row>
    <row r="151" spans="1:40" ht="12.75">
      <c r="A151" s="12" t="s">
        <v>30</v>
      </c>
      <c r="B151" s="9"/>
      <c r="C151" s="9"/>
      <c r="D151" s="9"/>
      <c r="E151" s="9"/>
      <c r="F151" s="9"/>
      <c r="G151" s="9"/>
      <c r="H151" s="9"/>
      <c r="I151" s="15"/>
      <c r="J151" s="11"/>
      <c r="K151" s="15"/>
      <c r="L151" s="11"/>
      <c r="M151" s="15"/>
      <c r="N151" s="11"/>
      <c r="O151" s="15"/>
      <c r="P151" s="11"/>
      <c r="Q151" s="15"/>
      <c r="R151" s="11"/>
      <c r="S151" s="15"/>
      <c r="T151" s="11"/>
      <c r="U151" s="15"/>
      <c r="V151" s="11"/>
      <c r="W151" s="15"/>
      <c r="X151" s="11"/>
      <c r="Y151" s="15"/>
      <c r="Z151" s="11"/>
      <c r="AA151" s="15"/>
      <c r="AB151" s="11"/>
      <c r="AC151" s="15"/>
      <c r="AD151" s="11"/>
      <c r="AE151" s="38"/>
      <c r="AF151" s="11"/>
      <c r="AG151" s="38"/>
      <c r="AH151" s="42"/>
      <c r="AI151" s="33"/>
      <c r="AJ151" s="42"/>
      <c r="AK151" s="33"/>
      <c r="AL151" s="55"/>
      <c r="AM151" s="33">
        <v>102</v>
      </c>
      <c r="AN151" s="42">
        <v>1</v>
      </c>
    </row>
    <row r="152" spans="1:40" ht="12.75">
      <c r="A152" s="12" t="s">
        <v>10</v>
      </c>
      <c r="B152" s="9"/>
      <c r="C152" s="9"/>
      <c r="D152" s="9"/>
      <c r="E152" s="9"/>
      <c r="F152" s="9"/>
      <c r="G152" s="9"/>
      <c r="H152" s="9"/>
      <c r="I152" s="15">
        <v>145</v>
      </c>
      <c r="J152" s="11">
        <v>1</v>
      </c>
      <c r="K152" s="15">
        <v>145</v>
      </c>
      <c r="L152" s="11">
        <v>1</v>
      </c>
      <c r="M152" s="15">
        <v>145</v>
      </c>
      <c r="N152" s="11">
        <v>1</v>
      </c>
      <c r="O152" s="15">
        <v>145</v>
      </c>
      <c r="P152" s="11">
        <v>1</v>
      </c>
      <c r="Q152" s="15">
        <v>145</v>
      </c>
      <c r="R152" s="11">
        <v>1</v>
      </c>
      <c r="S152" s="15">
        <v>145</v>
      </c>
      <c r="T152" s="11">
        <v>1</v>
      </c>
      <c r="U152" s="15">
        <v>145</v>
      </c>
      <c r="V152" s="11">
        <v>1</v>
      </c>
      <c r="W152" s="15">
        <v>145</v>
      </c>
      <c r="X152" s="11">
        <v>1</v>
      </c>
      <c r="Y152" s="15">
        <v>145</v>
      </c>
      <c r="Z152" s="11">
        <v>1</v>
      </c>
      <c r="AA152" s="15">
        <v>145</v>
      </c>
      <c r="AB152" s="11">
        <v>1</v>
      </c>
      <c r="AC152" s="15">
        <v>145</v>
      </c>
      <c r="AD152" s="11">
        <v>1</v>
      </c>
      <c r="AE152" s="38">
        <v>145</v>
      </c>
      <c r="AF152" s="11">
        <v>1</v>
      </c>
      <c r="AG152" s="38">
        <v>143</v>
      </c>
      <c r="AH152" s="42">
        <v>1</v>
      </c>
      <c r="AI152" s="33">
        <v>146</v>
      </c>
      <c r="AJ152" s="42">
        <v>1</v>
      </c>
      <c r="AK152" s="33">
        <v>146</v>
      </c>
      <c r="AL152" s="55">
        <v>1</v>
      </c>
      <c r="AM152" s="33">
        <v>134</v>
      </c>
      <c r="AN152" s="42">
        <v>1</v>
      </c>
    </row>
    <row r="153" spans="1:40" ht="12.75">
      <c r="A153" s="12" t="s">
        <v>11</v>
      </c>
      <c r="B153" s="9"/>
      <c r="C153" s="9"/>
      <c r="D153" s="9"/>
      <c r="E153" s="9"/>
      <c r="F153" s="9"/>
      <c r="G153" s="9"/>
      <c r="H153" s="9"/>
      <c r="I153" s="15">
        <v>119</v>
      </c>
      <c r="J153" s="11">
        <v>1</v>
      </c>
      <c r="K153" s="15">
        <v>119</v>
      </c>
      <c r="L153" s="11">
        <v>1</v>
      </c>
      <c r="M153" s="15">
        <v>119</v>
      </c>
      <c r="N153" s="11">
        <v>1</v>
      </c>
      <c r="O153" s="15">
        <v>119</v>
      </c>
      <c r="P153" s="11">
        <v>1</v>
      </c>
      <c r="Q153" s="15">
        <v>119</v>
      </c>
      <c r="R153" s="11">
        <v>1</v>
      </c>
      <c r="S153" s="15">
        <v>119</v>
      </c>
      <c r="T153" s="11">
        <v>1</v>
      </c>
      <c r="U153" s="15">
        <v>119</v>
      </c>
      <c r="V153" s="11">
        <v>1</v>
      </c>
      <c r="W153" s="15">
        <v>119</v>
      </c>
      <c r="X153" s="11">
        <v>1</v>
      </c>
      <c r="Y153" s="15">
        <v>119</v>
      </c>
      <c r="Z153" s="11">
        <v>1</v>
      </c>
      <c r="AA153" s="15">
        <v>119</v>
      </c>
      <c r="AB153" s="11">
        <v>1</v>
      </c>
      <c r="AC153" s="15">
        <v>119</v>
      </c>
      <c r="AD153" s="11">
        <v>1</v>
      </c>
      <c r="AE153" s="38">
        <v>119</v>
      </c>
      <c r="AF153" s="11">
        <v>1</v>
      </c>
      <c r="AG153" s="38">
        <v>111</v>
      </c>
      <c r="AH153" s="42">
        <v>1</v>
      </c>
      <c r="AI153" s="33">
        <v>106</v>
      </c>
      <c r="AJ153" s="42">
        <v>1</v>
      </c>
      <c r="AK153" s="33">
        <v>106</v>
      </c>
      <c r="AL153" s="55">
        <v>1</v>
      </c>
      <c r="AM153" s="33">
        <v>85</v>
      </c>
      <c r="AN153" s="42">
        <v>1</v>
      </c>
    </row>
    <row r="154" spans="1:40" ht="12.75">
      <c r="A154" s="12" t="s">
        <v>12</v>
      </c>
      <c r="B154" s="9"/>
      <c r="C154" s="9"/>
      <c r="D154" s="9"/>
      <c r="E154" s="9"/>
      <c r="F154" s="9"/>
      <c r="G154" s="9"/>
      <c r="H154" s="9"/>
      <c r="I154" s="15">
        <v>203</v>
      </c>
      <c r="J154" s="11">
        <v>1</v>
      </c>
      <c r="K154" s="15">
        <v>203</v>
      </c>
      <c r="L154" s="11">
        <v>1</v>
      </c>
      <c r="M154" s="15">
        <v>203</v>
      </c>
      <c r="N154" s="11">
        <v>1</v>
      </c>
      <c r="O154" s="15">
        <v>203</v>
      </c>
      <c r="P154" s="11">
        <v>1</v>
      </c>
      <c r="Q154" s="15">
        <v>203</v>
      </c>
      <c r="R154" s="11">
        <v>1</v>
      </c>
      <c r="S154" s="15">
        <v>203</v>
      </c>
      <c r="T154" s="11">
        <v>1</v>
      </c>
      <c r="U154" s="15">
        <v>203</v>
      </c>
      <c r="V154" s="11">
        <v>1</v>
      </c>
      <c r="W154" s="15">
        <v>203</v>
      </c>
      <c r="X154" s="11">
        <v>1</v>
      </c>
      <c r="Y154" s="15">
        <v>203</v>
      </c>
      <c r="Z154" s="11">
        <v>1</v>
      </c>
      <c r="AA154" s="15">
        <v>203</v>
      </c>
      <c r="AB154" s="11">
        <v>1</v>
      </c>
      <c r="AC154" s="15">
        <v>203</v>
      </c>
      <c r="AD154" s="11">
        <v>1</v>
      </c>
      <c r="AE154" s="38">
        <v>203</v>
      </c>
      <c r="AF154" s="11">
        <v>1</v>
      </c>
      <c r="AG154" s="38">
        <v>190</v>
      </c>
      <c r="AH154" s="42">
        <v>1</v>
      </c>
      <c r="AI154" s="33">
        <v>178</v>
      </c>
      <c r="AJ154" s="42">
        <v>1</v>
      </c>
      <c r="AK154" s="33">
        <v>178</v>
      </c>
      <c r="AL154" s="55">
        <v>1</v>
      </c>
      <c r="AM154" s="33">
        <v>176</v>
      </c>
      <c r="AN154" s="42">
        <v>1</v>
      </c>
    </row>
    <row r="155" spans="1:40" ht="12.75">
      <c r="A155" s="12" t="s">
        <v>13</v>
      </c>
      <c r="B155" s="9"/>
      <c r="C155" s="9"/>
      <c r="D155" s="9"/>
      <c r="E155" s="9"/>
      <c r="F155" s="9"/>
      <c r="G155" s="9"/>
      <c r="H155" s="9"/>
      <c r="I155" s="15">
        <v>99</v>
      </c>
      <c r="J155" s="11">
        <v>1</v>
      </c>
      <c r="K155" s="15">
        <v>99</v>
      </c>
      <c r="L155" s="11">
        <v>1</v>
      </c>
      <c r="M155" s="15">
        <v>99</v>
      </c>
      <c r="N155" s="11">
        <v>1</v>
      </c>
      <c r="O155" s="15">
        <v>99</v>
      </c>
      <c r="P155" s="11">
        <v>1</v>
      </c>
      <c r="Q155" s="15">
        <v>99</v>
      </c>
      <c r="R155" s="11">
        <v>1</v>
      </c>
      <c r="S155" s="15">
        <v>99</v>
      </c>
      <c r="T155" s="11">
        <v>1</v>
      </c>
      <c r="U155" s="15">
        <v>99</v>
      </c>
      <c r="V155" s="11">
        <v>1</v>
      </c>
      <c r="W155" s="15">
        <v>99</v>
      </c>
      <c r="X155" s="11">
        <v>1</v>
      </c>
      <c r="Y155" s="15">
        <v>99</v>
      </c>
      <c r="Z155" s="11">
        <v>1</v>
      </c>
      <c r="AA155" s="15">
        <v>99</v>
      </c>
      <c r="AB155" s="11">
        <v>1</v>
      </c>
      <c r="AC155" s="15">
        <v>99</v>
      </c>
      <c r="AD155" s="11">
        <v>1</v>
      </c>
      <c r="AE155" s="38">
        <v>99</v>
      </c>
      <c r="AF155" s="11">
        <v>1</v>
      </c>
      <c r="AG155" s="38">
        <v>94</v>
      </c>
      <c r="AH155" s="42">
        <v>1</v>
      </c>
      <c r="AI155" s="33">
        <v>97</v>
      </c>
      <c r="AJ155" s="42">
        <v>1</v>
      </c>
      <c r="AK155" s="33">
        <v>97</v>
      </c>
      <c r="AL155" s="55">
        <v>1</v>
      </c>
      <c r="AM155" s="33">
        <v>95</v>
      </c>
      <c r="AN155" s="42">
        <v>1</v>
      </c>
    </row>
    <row r="156" spans="1:40" ht="12.75">
      <c r="A156" s="12" t="s">
        <v>14</v>
      </c>
      <c r="B156" s="9"/>
      <c r="C156" s="9"/>
      <c r="D156" s="9"/>
      <c r="E156" s="9"/>
      <c r="F156" s="9"/>
      <c r="G156" s="9"/>
      <c r="H156" s="9"/>
      <c r="I156" s="15">
        <v>60</v>
      </c>
      <c r="J156" s="11">
        <v>1</v>
      </c>
      <c r="K156" s="15">
        <v>60</v>
      </c>
      <c r="L156" s="11">
        <v>1</v>
      </c>
      <c r="M156" s="15">
        <v>60</v>
      </c>
      <c r="N156" s="11">
        <v>1</v>
      </c>
      <c r="O156" s="15">
        <v>60</v>
      </c>
      <c r="P156" s="11">
        <v>1</v>
      </c>
      <c r="Q156" s="15">
        <v>60</v>
      </c>
      <c r="R156" s="11">
        <v>1</v>
      </c>
      <c r="S156" s="15">
        <v>60</v>
      </c>
      <c r="T156" s="11">
        <v>1</v>
      </c>
      <c r="U156" s="15">
        <v>60</v>
      </c>
      <c r="V156" s="11">
        <v>1</v>
      </c>
      <c r="W156" s="15">
        <v>60</v>
      </c>
      <c r="X156" s="11">
        <v>1</v>
      </c>
      <c r="Y156" s="15">
        <v>60</v>
      </c>
      <c r="Z156" s="11">
        <v>1</v>
      </c>
      <c r="AA156" s="15">
        <v>60</v>
      </c>
      <c r="AB156" s="11">
        <v>1</v>
      </c>
      <c r="AC156" s="15">
        <v>60</v>
      </c>
      <c r="AD156" s="11">
        <v>1</v>
      </c>
      <c r="AE156" s="38">
        <v>60</v>
      </c>
      <c r="AF156" s="11">
        <v>1</v>
      </c>
      <c r="AG156" s="38">
        <v>57</v>
      </c>
      <c r="AH156" s="42">
        <v>1</v>
      </c>
      <c r="AI156" s="33">
        <v>71</v>
      </c>
      <c r="AJ156" s="42">
        <v>1</v>
      </c>
      <c r="AK156" s="33">
        <v>71</v>
      </c>
      <c r="AL156" s="55">
        <v>1</v>
      </c>
      <c r="AM156" s="33">
        <v>67</v>
      </c>
      <c r="AN156" s="42">
        <v>1</v>
      </c>
    </row>
    <row r="157" spans="1:40" ht="12.75">
      <c r="A157" s="12" t="s">
        <v>15</v>
      </c>
      <c r="B157" s="9"/>
      <c r="C157" s="9"/>
      <c r="D157" s="9"/>
      <c r="E157" s="9"/>
      <c r="F157" s="9"/>
      <c r="G157" s="9"/>
      <c r="H157" s="9"/>
      <c r="I157" s="15">
        <v>191</v>
      </c>
      <c r="J157" s="11">
        <v>1</v>
      </c>
      <c r="K157" s="15">
        <v>191</v>
      </c>
      <c r="L157" s="11">
        <v>1</v>
      </c>
      <c r="M157" s="15">
        <v>191</v>
      </c>
      <c r="N157" s="11">
        <v>1</v>
      </c>
      <c r="O157" s="15">
        <v>191</v>
      </c>
      <c r="P157" s="11">
        <v>1</v>
      </c>
      <c r="Q157" s="15">
        <v>191</v>
      </c>
      <c r="R157" s="11">
        <v>1</v>
      </c>
      <c r="S157" s="15">
        <v>191</v>
      </c>
      <c r="T157" s="11">
        <v>1</v>
      </c>
      <c r="U157" s="15">
        <v>191</v>
      </c>
      <c r="V157" s="11">
        <v>1</v>
      </c>
      <c r="W157" s="15">
        <v>191</v>
      </c>
      <c r="X157" s="11">
        <v>1</v>
      </c>
      <c r="Y157" s="15">
        <v>191</v>
      </c>
      <c r="Z157" s="11">
        <v>1</v>
      </c>
      <c r="AA157" s="15">
        <v>191</v>
      </c>
      <c r="AB157" s="11">
        <v>1</v>
      </c>
      <c r="AC157" s="15">
        <v>191</v>
      </c>
      <c r="AD157" s="11">
        <v>1</v>
      </c>
      <c r="AE157" s="33" t="s">
        <v>28</v>
      </c>
      <c r="AF157" s="33" t="s">
        <v>28</v>
      </c>
      <c r="AG157" s="33" t="s">
        <v>28</v>
      </c>
      <c r="AH157" s="33" t="s">
        <v>28</v>
      </c>
      <c r="AI157" s="33" t="s">
        <v>28</v>
      </c>
      <c r="AJ157" s="36" t="s">
        <v>28</v>
      </c>
      <c r="AK157" s="33" t="s">
        <v>28</v>
      </c>
      <c r="AL157" s="58" t="s">
        <v>28</v>
      </c>
      <c r="AM157" s="33" t="s">
        <v>28</v>
      </c>
      <c r="AN157" s="33" t="s">
        <v>28</v>
      </c>
    </row>
    <row r="158" spans="1:40" ht="12.75">
      <c r="A158" s="12" t="s">
        <v>16</v>
      </c>
      <c r="B158" s="9"/>
      <c r="C158" s="9"/>
      <c r="D158" s="9"/>
      <c r="E158" s="9"/>
      <c r="F158" s="9"/>
      <c r="G158" s="9"/>
      <c r="H158" s="9"/>
      <c r="I158" s="15">
        <v>119</v>
      </c>
      <c r="J158" s="11">
        <v>1</v>
      </c>
      <c r="K158" s="15">
        <v>119</v>
      </c>
      <c r="L158" s="11">
        <v>1</v>
      </c>
      <c r="M158" s="15">
        <v>119</v>
      </c>
      <c r="N158" s="11">
        <v>1</v>
      </c>
      <c r="O158" s="15">
        <v>119</v>
      </c>
      <c r="P158" s="11">
        <v>1</v>
      </c>
      <c r="Q158" s="15">
        <v>119</v>
      </c>
      <c r="R158" s="11">
        <v>1</v>
      </c>
      <c r="S158" s="15">
        <v>119</v>
      </c>
      <c r="T158" s="11">
        <v>1</v>
      </c>
      <c r="U158" s="15">
        <v>119</v>
      </c>
      <c r="V158" s="11">
        <v>1</v>
      </c>
      <c r="W158" s="15">
        <v>119</v>
      </c>
      <c r="X158" s="11">
        <v>1</v>
      </c>
      <c r="Y158" s="15">
        <v>119</v>
      </c>
      <c r="Z158" s="11">
        <v>1</v>
      </c>
      <c r="AA158" s="15">
        <v>119</v>
      </c>
      <c r="AB158" s="11">
        <v>1</v>
      </c>
      <c r="AC158" s="15">
        <v>119</v>
      </c>
      <c r="AD158" s="11">
        <v>1</v>
      </c>
      <c r="AE158" s="38">
        <v>119</v>
      </c>
      <c r="AF158" s="11">
        <v>1</v>
      </c>
      <c r="AG158" s="38">
        <v>114</v>
      </c>
      <c r="AH158" s="42">
        <v>1</v>
      </c>
      <c r="AI158" s="33">
        <v>106</v>
      </c>
      <c r="AJ158" s="42">
        <v>1</v>
      </c>
      <c r="AK158" s="33">
        <v>106</v>
      </c>
      <c r="AL158" s="55">
        <v>1</v>
      </c>
      <c r="AM158" s="33">
        <v>101</v>
      </c>
      <c r="AN158" s="42">
        <v>1</v>
      </c>
    </row>
    <row r="159" spans="1:40" ht="12.75">
      <c r="A159" s="12" t="s">
        <v>17</v>
      </c>
      <c r="B159" s="9"/>
      <c r="C159" s="9"/>
      <c r="D159" s="9"/>
      <c r="E159" s="9"/>
      <c r="F159" s="9"/>
      <c r="G159" s="9"/>
      <c r="H159" s="9"/>
      <c r="I159" s="15">
        <v>167</v>
      </c>
      <c r="J159" s="11">
        <v>1</v>
      </c>
      <c r="K159" s="15">
        <v>167</v>
      </c>
      <c r="L159" s="11">
        <v>1</v>
      </c>
      <c r="M159" s="15">
        <v>167</v>
      </c>
      <c r="N159" s="11">
        <v>1</v>
      </c>
      <c r="O159" s="15">
        <v>167</v>
      </c>
      <c r="P159" s="11">
        <v>1</v>
      </c>
      <c r="Q159" s="15">
        <v>167</v>
      </c>
      <c r="R159" s="11">
        <v>1</v>
      </c>
      <c r="S159" s="15">
        <v>167</v>
      </c>
      <c r="T159" s="11">
        <v>1</v>
      </c>
      <c r="U159" s="15">
        <v>167</v>
      </c>
      <c r="V159" s="11">
        <v>1</v>
      </c>
      <c r="W159" s="15">
        <v>167</v>
      </c>
      <c r="X159" s="11">
        <v>1</v>
      </c>
      <c r="Y159" s="15">
        <v>167</v>
      </c>
      <c r="Z159" s="11">
        <v>1</v>
      </c>
      <c r="AA159" s="15">
        <v>167</v>
      </c>
      <c r="AB159" s="11">
        <v>1</v>
      </c>
      <c r="AC159" s="15">
        <v>167</v>
      </c>
      <c r="AD159" s="11">
        <v>1</v>
      </c>
      <c r="AE159" s="38">
        <v>167</v>
      </c>
      <c r="AF159" s="11">
        <v>1</v>
      </c>
      <c r="AG159" s="38">
        <v>150</v>
      </c>
      <c r="AH159" s="42">
        <v>1</v>
      </c>
      <c r="AI159" s="33">
        <v>146</v>
      </c>
      <c r="AJ159" s="42">
        <v>1</v>
      </c>
      <c r="AK159" s="33">
        <v>146</v>
      </c>
      <c r="AL159" s="55">
        <v>1</v>
      </c>
      <c r="AM159" s="33">
        <v>138</v>
      </c>
      <c r="AN159" s="42">
        <v>1</v>
      </c>
    </row>
    <row r="160" spans="1:40" ht="12.75">
      <c r="A160" s="12" t="s">
        <v>25</v>
      </c>
      <c r="B160" s="9"/>
      <c r="C160" s="9"/>
      <c r="D160" s="9"/>
      <c r="E160" s="9"/>
      <c r="F160" s="9"/>
      <c r="G160" s="9"/>
      <c r="H160" s="9"/>
      <c r="I160" s="15"/>
      <c r="J160" s="11"/>
      <c r="K160" s="15"/>
      <c r="L160" s="11"/>
      <c r="M160" s="15"/>
      <c r="N160" s="11"/>
      <c r="O160" s="15"/>
      <c r="P160" s="11"/>
      <c r="Q160" s="15"/>
      <c r="R160" s="11"/>
      <c r="S160" s="15"/>
      <c r="T160" s="11"/>
      <c r="U160" s="15"/>
      <c r="V160" s="11"/>
      <c r="W160" s="15"/>
      <c r="X160" s="11"/>
      <c r="Y160" s="15"/>
      <c r="Z160" s="11"/>
      <c r="AA160" s="15"/>
      <c r="AB160" s="11"/>
      <c r="AC160" s="15"/>
      <c r="AD160" s="11"/>
      <c r="AE160" s="38">
        <v>191</v>
      </c>
      <c r="AF160" s="11">
        <v>1</v>
      </c>
      <c r="AG160" s="38">
        <v>183</v>
      </c>
      <c r="AH160" s="42">
        <v>1</v>
      </c>
      <c r="AI160" s="33">
        <v>228</v>
      </c>
      <c r="AJ160" s="42">
        <v>1</v>
      </c>
      <c r="AK160" s="33">
        <v>228</v>
      </c>
      <c r="AL160" s="55">
        <v>1</v>
      </c>
      <c r="AM160" s="33">
        <v>227</v>
      </c>
      <c r="AN160" s="42">
        <v>1</v>
      </c>
    </row>
    <row r="161" spans="1:40" ht="12.75">
      <c r="A161" s="12" t="s">
        <v>31</v>
      </c>
      <c r="B161" s="9"/>
      <c r="C161" s="9"/>
      <c r="D161" s="9"/>
      <c r="E161" s="9"/>
      <c r="F161" s="9"/>
      <c r="G161" s="9"/>
      <c r="H161" s="9"/>
      <c r="I161" s="15"/>
      <c r="J161" s="11"/>
      <c r="K161" s="15"/>
      <c r="L161" s="11"/>
      <c r="M161" s="15"/>
      <c r="N161" s="11"/>
      <c r="O161" s="15"/>
      <c r="P161" s="11"/>
      <c r="Q161" s="15"/>
      <c r="R161" s="11"/>
      <c r="S161" s="15"/>
      <c r="T161" s="11"/>
      <c r="U161" s="15"/>
      <c r="V161" s="11"/>
      <c r="W161" s="15"/>
      <c r="X161" s="11"/>
      <c r="Y161" s="15"/>
      <c r="Z161" s="11"/>
      <c r="AA161" s="15"/>
      <c r="AB161" s="11"/>
      <c r="AC161" s="15"/>
      <c r="AD161" s="11"/>
      <c r="AE161" s="38"/>
      <c r="AF161" s="11"/>
      <c r="AG161" s="38"/>
      <c r="AH161" s="42"/>
      <c r="AI161" s="33"/>
      <c r="AJ161" s="42"/>
      <c r="AK161" s="33"/>
      <c r="AL161" s="55"/>
      <c r="AM161" s="33">
        <v>22</v>
      </c>
      <c r="AN161" s="42">
        <v>1</v>
      </c>
    </row>
    <row r="162" spans="1:40" ht="12.75">
      <c r="A162" s="12" t="s">
        <v>18</v>
      </c>
      <c r="B162" s="9"/>
      <c r="C162" s="9"/>
      <c r="D162" s="9"/>
      <c r="E162" s="9"/>
      <c r="F162" s="9"/>
      <c r="G162" s="9"/>
      <c r="H162" s="9"/>
      <c r="I162" s="15">
        <v>205</v>
      </c>
      <c r="J162" s="11">
        <v>1</v>
      </c>
      <c r="K162" s="15">
        <v>205</v>
      </c>
      <c r="L162" s="11">
        <v>1</v>
      </c>
      <c r="M162" s="15">
        <v>205</v>
      </c>
      <c r="N162" s="11">
        <v>1</v>
      </c>
      <c r="O162" s="15">
        <v>205</v>
      </c>
      <c r="P162" s="11">
        <v>1</v>
      </c>
      <c r="Q162" s="15">
        <v>205</v>
      </c>
      <c r="R162" s="11">
        <v>1</v>
      </c>
      <c r="S162" s="15">
        <v>205</v>
      </c>
      <c r="T162" s="11">
        <v>1</v>
      </c>
      <c r="U162" s="15">
        <v>205</v>
      </c>
      <c r="V162" s="11">
        <v>1</v>
      </c>
      <c r="W162" s="15">
        <v>205</v>
      </c>
      <c r="X162" s="11">
        <v>1</v>
      </c>
      <c r="Y162" s="15">
        <v>205</v>
      </c>
      <c r="Z162" s="11">
        <v>1</v>
      </c>
      <c r="AA162" s="15">
        <v>205</v>
      </c>
      <c r="AB162" s="11">
        <v>1</v>
      </c>
      <c r="AC162" s="15">
        <v>205</v>
      </c>
      <c r="AD162" s="11">
        <v>1</v>
      </c>
      <c r="AE162" s="40">
        <v>205</v>
      </c>
      <c r="AF162" s="11">
        <v>1</v>
      </c>
      <c r="AG162" s="40">
        <v>196</v>
      </c>
      <c r="AH162" s="42">
        <v>1</v>
      </c>
      <c r="AI162" s="33">
        <v>182</v>
      </c>
      <c r="AJ162" s="42">
        <v>1</v>
      </c>
      <c r="AK162" s="33">
        <v>182</v>
      </c>
      <c r="AL162" s="55">
        <v>1</v>
      </c>
      <c r="AM162" s="33">
        <v>92</v>
      </c>
      <c r="AN162" s="42">
        <v>1</v>
      </c>
    </row>
    <row r="163" spans="1:40" ht="22.5" customHeight="1">
      <c r="A163" s="48" t="s">
        <v>3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60"/>
    </row>
    <row r="164" spans="1:40" ht="12.75">
      <c r="A164" s="8" t="s">
        <v>4</v>
      </c>
      <c r="B164" s="9"/>
      <c r="C164" s="9"/>
      <c r="D164" s="9"/>
      <c r="E164" s="9"/>
      <c r="F164" s="9"/>
      <c r="G164" s="9"/>
      <c r="H164" s="9"/>
      <c r="I164" s="10">
        <f aca="true" t="shared" si="10" ref="I164:Y164">I166+I167+I168+I169+I170+I172+I173+I174+I175+I176+I177+I178+I179+I182</f>
        <v>373</v>
      </c>
      <c r="J164" s="13">
        <f>I164/I144</f>
        <v>0.1726851851851852</v>
      </c>
      <c r="K164" s="10">
        <f t="shared" si="10"/>
        <v>373</v>
      </c>
      <c r="L164" s="13">
        <f>K164/K144</f>
        <v>0.1726851851851852</v>
      </c>
      <c r="M164" s="10">
        <f t="shared" si="10"/>
        <v>373</v>
      </c>
      <c r="N164" s="13">
        <f>M164/M144</f>
        <v>0.1726851851851852</v>
      </c>
      <c r="O164" s="10">
        <f t="shared" si="10"/>
        <v>370</v>
      </c>
      <c r="P164" s="13">
        <f>O164/O144</f>
        <v>0.1712962962962963</v>
      </c>
      <c r="Q164" s="10">
        <f t="shared" si="10"/>
        <v>372</v>
      </c>
      <c r="R164" s="13">
        <f>Q164/Q144</f>
        <v>0.17222222222222222</v>
      </c>
      <c r="S164" s="10">
        <f t="shared" si="10"/>
        <v>410</v>
      </c>
      <c r="T164" s="13">
        <f>S164/S144</f>
        <v>0.18981481481481483</v>
      </c>
      <c r="U164" s="10">
        <f t="shared" si="10"/>
        <v>410</v>
      </c>
      <c r="V164" s="13">
        <f>U164/U144</f>
        <v>0.18981481481481483</v>
      </c>
      <c r="W164" s="10">
        <f t="shared" si="10"/>
        <v>413</v>
      </c>
      <c r="X164" s="13">
        <f>W164/W144</f>
        <v>0.1912037037037037</v>
      </c>
      <c r="Y164" s="10">
        <f t="shared" si="10"/>
        <v>423</v>
      </c>
      <c r="Z164" s="13">
        <f>Y164/Y144</f>
        <v>0.19583333333333333</v>
      </c>
      <c r="AA164" s="10">
        <v>513</v>
      </c>
      <c r="AB164" s="13">
        <f>AA164/AA144</f>
        <v>0.2375</v>
      </c>
      <c r="AC164" s="10">
        <f>SUM(AC166:AC182)</f>
        <v>507</v>
      </c>
      <c r="AD164" s="13">
        <f>AC164/AC144</f>
        <v>0.23472222222222222</v>
      </c>
      <c r="AE164" s="33">
        <v>512</v>
      </c>
      <c r="AF164" s="34">
        <f>AE164/AE144</f>
        <v>0.23703703703703705</v>
      </c>
      <c r="AG164" s="33">
        <v>482</v>
      </c>
      <c r="AH164" s="34">
        <f>AG164/AG144</f>
        <v>0.23558162267839688</v>
      </c>
      <c r="AI164" s="33">
        <f>SUM(AI166:AI182)</f>
        <v>658</v>
      </c>
      <c r="AJ164" s="34">
        <f>AI164/AI144</f>
        <v>0.31468197034911527</v>
      </c>
      <c r="AK164" s="33">
        <f>SUM(AK166:AK182)</f>
        <v>658</v>
      </c>
      <c r="AL164" s="56">
        <f>AK164/AK144%</f>
        <v>31.468197034911526</v>
      </c>
      <c r="AM164" s="33">
        <f>SUM(AM165:AM182)</f>
        <v>638</v>
      </c>
      <c r="AN164" s="62">
        <f aca="true" t="shared" si="11" ref="AN164:AN182">AM164/AM144%</f>
        <v>31.693989071038253</v>
      </c>
    </row>
    <row r="165" spans="1:40" ht="12.75">
      <c r="A165" s="12" t="s">
        <v>29</v>
      </c>
      <c r="B165" s="9"/>
      <c r="C165" s="9"/>
      <c r="D165" s="9"/>
      <c r="E165" s="9"/>
      <c r="F165" s="9"/>
      <c r="G165" s="9"/>
      <c r="H165" s="9"/>
      <c r="I165" s="10"/>
      <c r="J165" s="13"/>
      <c r="K165" s="10"/>
      <c r="L165" s="13"/>
      <c r="M165" s="10"/>
      <c r="N165" s="13"/>
      <c r="O165" s="10"/>
      <c r="P165" s="13"/>
      <c r="Q165" s="10"/>
      <c r="R165" s="13"/>
      <c r="S165" s="10"/>
      <c r="T165" s="13"/>
      <c r="U165" s="10"/>
      <c r="V165" s="13"/>
      <c r="W165" s="10"/>
      <c r="X165" s="13"/>
      <c r="Y165" s="10"/>
      <c r="Z165" s="13"/>
      <c r="AA165" s="10"/>
      <c r="AB165" s="13"/>
      <c r="AC165" s="10"/>
      <c r="AD165" s="13"/>
      <c r="AE165" s="33"/>
      <c r="AF165" s="34"/>
      <c r="AG165" s="33"/>
      <c r="AH165" s="34"/>
      <c r="AI165" s="33"/>
      <c r="AJ165" s="34"/>
      <c r="AK165" s="33"/>
      <c r="AL165" s="56"/>
      <c r="AM165" s="33">
        <v>27</v>
      </c>
      <c r="AN165" s="62">
        <f t="shared" si="11"/>
        <v>33.75</v>
      </c>
    </row>
    <row r="166" spans="1:40" ht="12.75">
      <c r="A166" s="12" t="s">
        <v>5</v>
      </c>
      <c r="B166" s="9"/>
      <c r="C166" s="9"/>
      <c r="D166" s="9"/>
      <c r="E166" s="9"/>
      <c r="F166" s="9"/>
      <c r="G166" s="9"/>
      <c r="H166" s="9"/>
      <c r="I166" s="15">
        <v>48</v>
      </c>
      <c r="J166" s="13">
        <f>I166/I146</f>
        <v>0.22429906542056074</v>
      </c>
      <c r="K166" s="15">
        <v>48</v>
      </c>
      <c r="L166" s="13">
        <f>K166/K146</f>
        <v>0.22429906542056074</v>
      </c>
      <c r="M166" s="15">
        <v>48</v>
      </c>
      <c r="N166" s="13">
        <f>M166/M146</f>
        <v>0.22429906542056074</v>
      </c>
      <c r="O166" s="15">
        <v>48</v>
      </c>
      <c r="P166" s="13">
        <f>O166/O146</f>
        <v>0.22429906542056074</v>
      </c>
      <c r="Q166" s="15">
        <v>48</v>
      </c>
      <c r="R166" s="13">
        <f>Q166/Q146</f>
        <v>0.22429906542056074</v>
      </c>
      <c r="S166" s="15">
        <v>47</v>
      </c>
      <c r="T166" s="13">
        <f>S166/S146</f>
        <v>0.21962616822429906</v>
      </c>
      <c r="U166" s="15">
        <v>46</v>
      </c>
      <c r="V166" s="13">
        <f>U166/U146</f>
        <v>0.21495327102803738</v>
      </c>
      <c r="W166" s="18">
        <v>46</v>
      </c>
      <c r="X166" s="13">
        <f>W166/W146</f>
        <v>0.21495327102803738</v>
      </c>
      <c r="Y166" s="17">
        <v>46</v>
      </c>
      <c r="Z166" s="13">
        <f>Y166/Y146</f>
        <v>0.21495327102803738</v>
      </c>
      <c r="AA166" s="15">
        <v>60</v>
      </c>
      <c r="AB166" s="13">
        <f>AA166/AA146</f>
        <v>0.2803738317757009</v>
      </c>
      <c r="AC166" s="15">
        <v>59</v>
      </c>
      <c r="AD166" s="13">
        <f>AC166/AC146</f>
        <v>0.2757009345794392</v>
      </c>
      <c r="AE166" s="38">
        <v>59</v>
      </c>
      <c r="AF166" s="34">
        <f>AE166/AE146</f>
        <v>0.2757009345794392</v>
      </c>
      <c r="AG166" s="33">
        <v>56</v>
      </c>
      <c r="AH166" s="34">
        <f>AG166/AG146</f>
        <v>0.27586206896551724</v>
      </c>
      <c r="AI166" s="33">
        <v>66</v>
      </c>
      <c r="AJ166" s="34">
        <f>AI166/AI146</f>
        <v>0.3402061855670103</v>
      </c>
      <c r="AK166" s="33">
        <v>66</v>
      </c>
      <c r="AL166" s="56">
        <f>AK166/AK146%</f>
        <v>34.02061855670103</v>
      </c>
      <c r="AM166" s="33">
        <v>66</v>
      </c>
      <c r="AN166" s="62">
        <f t="shared" si="11"/>
        <v>35.483870967741936</v>
      </c>
    </row>
    <row r="167" spans="1:40" ht="12.75">
      <c r="A167" s="12" t="s">
        <v>6</v>
      </c>
      <c r="B167" s="9"/>
      <c r="C167" s="9"/>
      <c r="D167" s="9"/>
      <c r="E167" s="9"/>
      <c r="F167" s="9"/>
      <c r="G167" s="9"/>
      <c r="H167" s="9"/>
      <c r="I167" s="15">
        <v>29</v>
      </c>
      <c r="J167" s="13">
        <f>I167/I147</f>
        <v>0.19333333333333333</v>
      </c>
      <c r="K167" s="15">
        <v>29</v>
      </c>
      <c r="L167" s="13">
        <f>K167/K147</f>
        <v>0.19333333333333333</v>
      </c>
      <c r="M167" s="15">
        <v>29</v>
      </c>
      <c r="N167" s="13">
        <f>M167/M147</f>
        <v>0.19333333333333333</v>
      </c>
      <c r="O167" s="15">
        <v>27</v>
      </c>
      <c r="P167" s="13">
        <f>O167/O147</f>
        <v>0.18</v>
      </c>
      <c r="Q167" s="15">
        <v>32</v>
      </c>
      <c r="R167" s="13">
        <f>Q167/Q147</f>
        <v>0.21333333333333335</v>
      </c>
      <c r="S167" s="15">
        <v>46</v>
      </c>
      <c r="T167" s="13">
        <f>S167/S147</f>
        <v>0.30666666666666664</v>
      </c>
      <c r="U167" s="15">
        <v>46</v>
      </c>
      <c r="V167" s="13">
        <f>U167/U147</f>
        <v>0.30666666666666664</v>
      </c>
      <c r="W167" s="18">
        <v>45</v>
      </c>
      <c r="X167" s="13">
        <f>W167/W147</f>
        <v>0.3</v>
      </c>
      <c r="Y167" s="17">
        <v>43</v>
      </c>
      <c r="Z167" s="13">
        <f>Y167/Y147</f>
        <v>0.2866666666666667</v>
      </c>
      <c r="AA167" s="15">
        <v>32</v>
      </c>
      <c r="AB167" s="13">
        <f>AA167/AA147</f>
        <v>0.21333333333333335</v>
      </c>
      <c r="AC167" s="15">
        <v>32</v>
      </c>
      <c r="AD167" s="13">
        <f>AC167/AC147</f>
        <v>0.21333333333333335</v>
      </c>
      <c r="AE167" s="38">
        <v>32</v>
      </c>
      <c r="AF167" s="34">
        <f>AE167/AE147</f>
        <v>0.21333333333333335</v>
      </c>
      <c r="AG167" s="33">
        <v>26</v>
      </c>
      <c r="AH167" s="34">
        <f>AG167/AG147</f>
        <v>0.18840579710144928</v>
      </c>
      <c r="AI167" s="33">
        <v>46</v>
      </c>
      <c r="AJ167" s="34">
        <f>AI167/AI147</f>
        <v>0.33093525179856115</v>
      </c>
      <c r="AK167" s="33">
        <v>46</v>
      </c>
      <c r="AL167" s="56">
        <f>AK167/AK147%</f>
        <v>33.093525179856115</v>
      </c>
      <c r="AM167" s="33">
        <v>50</v>
      </c>
      <c r="AN167" s="62">
        <f t="shared" si="11"/>
        <v>38.167938931297705</v>
      </c>
    </row>
    <row r="168" spans="1:40" ht="12.75">
      <c r="A168" s="12" t="s">
        <v>7</v>
      </c>
      <c r="B168" s="9"/>
      <c r="C168" s="9"/>
      <c r="D168" s="9"/>
      <c r="E168" s="9"/>
      <c r="F168" s="9"/>
      <c r="G168" s="9"/>
      <c r="H168" s="9"/>
      <c r="I168" s="15">
        <v>42</v>
      </c>
      <c r="J168" s="13">
        <f>I168/I148</f>
        <v>0.168</v>
      </c>
      <c r="K168" s="15">
        <v>42</v>
      </c>
      <c r="L168" s="13">
        <f>K168/K148</f>
        <v>0.168</v>
      </c>
      <c r="M168" s="15">
        <v>42</v>
      </c>
      <c r="N168" s="13">
        <f>M168/M148</f>
        <v>0.168</v>
      </c>
      <c r="O168" s="15">
        <v>42</v>
      </c>
      <c r="P168" s="13">
        <f>O168/O148</f>
        <v>0.168</v>
      </c>
      <c r="Q168" s="15">
        <v>42</v>
      </c>
      <c r="R168" s="13">
        <f>Q168/Q148</f>
        <v>0.168</v>
      </c>
      <c r="S168" s="15">
        <v>45</v>
      </c>
      <c r="T168" s="13">
        <f>S168/S148</f>
        <v>0.18</v>
      </c>
      <c r="U168" s="15">
        <v>45</v>
      </c>
      <c r="V168" s="13">
        <f>U168/U148</f>
        <v>0.18</v>
      </c>
      <c r="W168" s="18">
        <v>44</v>
      </c>
      <c r="X168" s="13">
        <f>W168/W148</f>
        <v>0.176</v>
      </c>
      <c r="Y168" s="17">
        <v>46</v>
      </c>
      <c r="Z168" s="13">
        <f>Y168/Y148</f>
        <v>0.184</v>
      </c>
      <c r="AA168" s="15">
        <v>41</v>
      </c>
      <c r="AB168" s="13">
        <f>AA168/AA148</f>
        <v>0.164</v>
      </c>
      <c r="AC168" s="15">
        <v>41</v>
      </c>
      <c r="AD168" s="13">
        <f>AC168/AC148</f>
        <v>0.164</v>
      </c>
      <c r="AE168" s="38">
        <v>41</v>
      </c>
      <c r="AF168" s="34">
        <f>AE168/AE148</f>
        <v>0.164</v>
      </c>
      <c r="AG168" s="33">
        <v>39</v>
      </c>
      <c r="AH168" s="34">
        <f>AG168/AG148</f>
        <v>0.16049382716049382</v>
      </c>
      <c r="AI168" s="33">
        <v>82</v>
      </c>
      <c r="AJ168" s="34">
        <f>AI168/AI148</f>
        <v>0.29818181818181816</v>
      </c>
      <c r="AK168" s="33">
        <v>82</v>
      </c>
      <c r="AL168" s="56">
        <f>AK168/AK148%</f>
        <v>29.818181818181817</v>
      </c>
      <c r="AM168" s="33">
        <v>44</v>
      </c>
      <c r="AN168" s="62">
        <f t="shared" si="11"/>
        <v>27.160493827160494</v>
      </c>
    </row>
    <row r="169" spans="1:40" ht="12.75">
      <c r="A169" s="12" t="s">
        <v>8</v>
      </c>
      <c r="B169" s="9"/>
      <c r="C169" s="9"/>
      <c r="D169" s="9"/>
      <c r="E169" s="9"/>
      <c r="F169" s="9"/>
      <c r="G169" s="9"/>
      <c r="H169" s="9"/>
      <c r="I169" s="15">
        <v>11</v>
      </c>
      <c r="J169" s="13">
        <f>I169/I149</f>
        <v>0.125</v>
      </c>
      <c r="K169" s="15">
        <v>11</v>
      </c>
      <c r="L169" s="13">
        <f>K169/K149</f>
        <v>0.125</v>
      </c>
      <c r="M169" s="15">
        <v>11</v>
      </c>
      <c r="N169" s="13">
        <f>M169/M149</f>
        <v>0.125</v>
      </c>
      <c r="O169" s="15">
        <v>11</v>
      </c>
      <c r="P169" s="13">
        <f>O169/O149</f>
        <v>0.125</v>
      </c>
      <c r="Q169" s="15">
        <v>11</v>
      </c>
      <c r="R169" s="13">
        <f>Q169/Q149</f>
        <v>0.125</v>
      </c>
      <c r="S169" s="15">
        <v>10</v>
      </c>
      <c r="T169" s="13">
        <f>S169/S149</f>
        <v>0.11363636363636363</v>
      </c>
      <c r="U169" s="15">
        <v>11</v>
      </c>
      <c r="V169" s="13">
        <f>U169/U149</f>
        <v>0.125</v>
      </c>
      <c r="W169" s="18">
        <v>12</v>
      </c>
      <c r="X169" s="13">
        <f>W169/W149</f>
        <v>0.13636363636363635</v>
      </c>
      <c r="Y169" s="17">
        <v>13</v>
      </c>
      <c r="Z169" s="13">
        <f>Y169/Y149</f>
        <v>0.14772727272727273</v>
      </c>
      <c r="AA169" s="15">
        <v>22</v>
      </c>
      <c r="AB169" s="13">
        <f>AA169/AA149</f>
        <v>0.25</v>
      </c>
      <c r="AC169" s="15">
        <v>22</v>
      </c>
      <c r="AD169" s="13">
        <f>AC169/AC149</f>
        <v>0.25</v>
      </c>
      <c r="AE169" s="38">
        <v>21</v>
      </c>
      <c r="AF169" s="34">
        <f>AE169/AE149</f>
        <v>0.23863636363636365</v>
      </c>
      <c r="AG169" s="33">
        <v>18</v>
      </c>
      <c r="AH169" s="34">
        <f>AG169/AG149</f>
        <v>0.23376623376623376</v>
      </c>
      <c r="AI169" s="33">
        <v>25</v>
      </c>
      <c r="AJ169" s="34">
        <f>AI169/AI149</f>
        <v>0.29069767441860467</v>
      </c>
      <c r="AK169" s="33">
        <v>25</v>
      </c>
      <c r="AL169" s="56">
        <f>AK169/AK149%</f>
        <v>29.069767441860467</v>
      </c>
      <c r="AM169" s="33">
        <v>24</v>
      </c>
      <c r="AN169" s="62">
        <f t="shared" si="11"/>
        <v>29.26829268292683</v>
      </c>
    </row>
    <row r="170" spans="1:40" ht="12.75">
      <c r="A170" s="12" t="s">
        <v>9</v>
      </c>
      <c r="B170" s="9"/>
      <c r="C170" s="9"/>
      <c r="D170" s="9"/>
      <c r="E170" s="9"/>
      <c r="F170" s="9"/>
      <c r="G170" s="9"/>
      <c r="H170" s="9"/>
      <c r="I170" s="15">
        <v>24</v>
      </c>
      <c r="J170" s="13">
        <f>I170/I150</f>
        <v>0.16</v>
      </c>
      <c r="K170" s="15">
        <v>24</v>
      </c>
      <c r="L170" s="13">
        <f>K170/K150</f>
        <v>0.16</v>
      </c>
      <c r="M170" s="15">
        <v>24</v>
      </c>
      <c r="N170" s="13">
        <f>M170/M150</f>
        <v>0.16</v>
      </c>
      <c r="O170" s="15">
        <v>24</v>
      </c>
      <c r="P170" s="13">
        <f>O170/O150</f>
        <v>0.16</v>
      </c>
      <c r="Q170" s="15">
        <v>23</v>
      </c>
      <c r="R170" s="13">
        <f>Q170/Q150</f>
        <v>0.15333333333333332</v>
      </c>
      <c r="S170" s="15">
        <v>31</v>
      </c>
      <c r="T170" s="13">
        <f>S170/S150</f>
        <v>0.20666666666666667</v>
      </c>
      <c r="U170" s="15">
        <v>30</v>
      </c>
      <c r="V170" s="13">
        <f>U170/U150</f>
        <v>0.2</v>
      </c>
      <c r="W170" s="18">
        <v>30</v>
      </c>
      <c r="X170" s="13">
        <f>W170/W150</f>
        <v>0.2</v>
      </c>
      <c r="Y170" s="17">
        <v>32</v>
      </c>
      <c r="Z170" s="13">
        <f>Y170/Y150</f>
        <v>0.21333333333333335</v>
      </c>
      <c r="AA170" s="15">
        <v>45</v>
      </c>
      <c r="AB170" s="13">
        <f>AA170/AA150</f>
        <v>0.3</v>
      </c>
      <c r="AC170" s="15">
        <v>43</v>
      </c>
      <c r="AD170" s="13">
        <f>AC170/AC150</f>
        <v>0.2866666666666667</v>
      </c>
      <c r="AE170" s="38">
        <v>45</v>
      </c>
      <c r="AF170" s="34">
        <f>AE170/AE150</f>
        <v>0.3</v>
      </c>
      <c r="AG170" s="33">
        <v>45</v>
      </c>
      <c r="AH170" s="34">
        <f>AG170/AG150</f>
        <v>0.30612244897959184</v>
      </c>
      <c r="AI170" s="33">
        <v>46</v>
      </c>
      <c r="AJ170" s="34">
        <f>AI170/AI150</f>
        <v>0.3357664233576642</v>
      </c>
      <c r="AK170" s="33">
        <v>46</v>
      </c>
      <c r="AL170" s="56">
        <f>AK170/AK150%</f>
        <v>33.57664233576642</v>
      </c>
      <c r="AM170" s="33">
        <v>46</v>
      </c>
      <c r="AN170" s="62">
        <f t="shared" si="11"/>
        <v>34.58646616541353</v>
      </c>
    </row>
    <row r="171" spans="1:40" ht="12.75">
      <c r="A171" s="12" t="s">
        <v>30</v>
      </c>
      <c r="B171" s="9"/>
      <c r="C171" s="9"/>
      <c r="D171" s="9"/>
      <c r="E171" s="9"/>
      <c r="F171" s="9"/>
      <c r="G171" s="9"/>
      <c r="H171" s="9"/>
      <c r="I171" s="15"/>
      <c r="J171" s="13"/>
      <c r="K171" s="15"/>
      <c r="L171" s="13"/>
      <c r="M171" s="15"/>
      <c r="N171" s="13"/>
      <c r="O171" s="15"/>
      <c r="P171" s="13"/>
      <c r="Q171" s="15"/>
      <c r="R171" s="13"/>
      <c r="S171" s="15"/>
      <c r="T171" s="13"/>
      <c r="U171" s="15"/>
      <c r="V171" s="13"/>
      <c r="W171" s="18"/>
      <c r="X171" s="13"/>
      <c r="Y171" s="17"/>
      <c r="Z171" s="13"/>
      <c r="AA171" s="15"/>
      <c r="AB171" s="13"/>
      <c r="AC171" s="15"/>
      <c r="AD171" s="13"/>
      <c r="AE171" s="38"/>
      <c r="AF171" s="34"/>
      <c r="AG171" s="33"/>
      <c r="AH171" s="34"/>
      <c r="AI171" s="33"/>
      <c r="AJ171" s="34"/>
      <c r="AK171" s="33"/>
      <c r="AL171" s="56"/>
      <c r="AM171" s="33">
        <v>34</v>
      </c>
      <c r="AN171" s="62">
        <f t="shared" si="11"/>
        <v>33.333333333333336</v>
      </c>
    </row>
    <row r="172" spans="1:40" ht="12.75">
      <c r="A172" s="12" t="s">
        <v>10</v>
      </c>
      <c r="B172" s="9"/>
      <c r="C172" s="9"/>
      <c r="D172" s="9"/>
      <c r="E172" s="9"/>
      <c r="F172" s="9"/>
      <c r="G172" s="9"/>
      <c r="H172" s="9"/>
      <c r="I172" s="15">
        <v>15</v>
      </c>
      <c r="J172" s="13">
        <f>I172/I152</f>
        <v>0.10344827586206896</v>
      </c>
      <c r="K172" s="15">
        <v>15</v>
      </c>
      <c r="L172" s="13">
        <f>K172/K152</f>
        <v>0.10344827586206896</v>
      </c>
      <c r="M172" s="15">
        <v>15</v>
      </c>
      <c r="N172" s="13">
        <f>M172/M152</f>
        <v>0.10344827586206896</v>
      </c>
      <c r="O172" s="15">
        <v>15</v>
      </c>
      <c r="P172" s="13">
        <f>O172/O152</f>
        <v>0.10344827586206896</v>
      </c>
      <c r="Q172" s="15">
        <v>16</v>
      </c>
      <c r="R172" s="13">
        <f>Q172/Q152</f>
        <v>0.1103448275862069</v>
      </c>
      <c r="S172" s="15">
        <v>18</v>
      </c>
      <c r="T172" s="13">
        <f>S172/S152</f>
        <v>0.12413793103448276</v>
      </c>
      <c r="U172" s="15">
        <v>18</v>
      </c>
      <c r="V172" s="13">
        <f>U172/U152</f>
        <v>0.12413793103448276</v>
      </c>
      <c r="W172" s="17">
        <v>18</v>
      </c>
      <c r="X172" s="13">
        <f>W172/W152</f>
        <v>0.12413793103448276</v>
      </c>
      <c r="Y172" s="17">
        <v>18</v>
      </c>
      <c r="Z172" s="13">
        <f>Y172/Y152</f>
        <v>0.12413793103448276</v>
      </c>
      <c r="AA172" s="15">
        <v>29</v>
      </c>
      <c r="AB172" s="13">
        <f>AA172/AA152</f>
        <v>0.2</v>
      </c>
      <c r="AC172" s="15">
        <v>29</v>
      </c>
      <c r="AD172" s="13">
        <f>AC172/AC152</f>
        <v>0.2</v>
      </c>
      <c r="AE172" s="38">
        <v>30</v>
      </c>
      <c r="AF172" s="34">
        <f>AE172/AE152</f>
        <v>0.20689655172413793</v>
      </c>
      <c r="AG172" s="33">
        <v>30</v>
      </c>
      <c r="AH172" s="34">
        <f>AG172/AG152</f>
        <v>0.2097902097902098</v>
      </c>
      <c r="AI172" s="33">
        <v>42</v>
      </c>
      <c r="AJ172" s="34">
        <f>AI172/AI152</f>
        <v>0.2876712328767123</v>
      </c>
      <c r="AK172" s="33">
        <v>42</v>
      </c>
      <c r="AL172" s="56">
        <f>AK172/AK152%</f>
        <v>28.767123287671232</v>
      </c>
      <c r="AM172" s="33">
        <v>39</v>
      </c>
      <c r="AN172" s="62">
        <f t="shared" si="11"/>
        <v>29.104477611940297</v>
      </c>
    </row>
    <row r="173" spans="1:40" ht="12.75">
      <c r="A173" s="12" t="s">
        <v>11</v>
      </c>
      <c r="B173" s="9"/>
      <c r="C173" s="9"/>
      <c r="D173" s="9"/>
      <c r="E173" s="9"/>
      <c r="F173" s="9"/>
      <c r="G173" s="9"/>
      <c r="H173" s="9"/>
      <c r="I173" s="15">
        <v>20</v>
      </c>
      <c r="J173" s="13">
        <f>I173/I153</f>
        <v>0.16806722689075632</v>
      </c>
      <c r="K173" s="15">
        <v>20</v>
      </c>
      <c r="L173" s="13">
        <f>K173/K153</f>
        <v>0.16806722689075632</v>
      </c>
      <c r="M173" s="15">
        <v>20</v>
      </c>
      <c r="N173" s="13">
        <f>M173/M153</f>
        <v>0.16806722689075632</v>
      </c>
      <c r="O173" s="15">
        <v>21</v>
      </c>
      <c r="P173" s="13">
        <f>O173/O153</f>
        <v>0.17647058823529413</v>
      </c>
      <c r="Q173" s="15">
        <v>21</v>
      </c>
      <c r="R173" s="13">
        <f>Q173/Q153</f>
        <v>0.17647058823529413</v>
      </c>
      <c r="S173" s="15">
        <v>26</v>
      </c>
      <c r="T173" s="13">
        <f>S173/S153</f>
        <v>0.2184873949579832</v>
      </c>
      <c r="U173" s="15">
        <v>25</v>
      </c>
      <c r="V173" s="13">
        <f>U173/U153</f>
        <v>0.21008403361344538</v>
      </c>
      <c r="W173" s="17">
        <v>25</v>
      </c>
      <c r="X173" s="13">
        <f>W173/W153</f>
        <v>0.21008403361344538</v>
      </c>
      <c r="Y173" s="17">
        <v>25</v>
      </c>
      <c r="Z173" s="13">
        <f>Y173/Y153</f>
        <v>0.21008403361344538</v>
      </c>
      <c r="AA173" s="15">
        <v>29</v>
      </c>
      <c r="AB173" s="13">
        <f>AA173/AA153</f>
        <v>0.24369747899159663</v>
      </c>
      <c r="AC173" s="15">
        <v>32</v>
      </c>
      <c r="AD173" s="13">
        <f>AC173/AC153</f>
        <v>0.2689075630252101</v>
      </c>
      <c r="AE173" s="38">
        <v>33</v>
      </c>
      <c r="AF173" s="34">
        <f>AE173/AE153</f>
        <v>0.2773109243697479</v>
      </c>
      <c r="AG173" s="33">
        <v>33</v>
      </c>
      <c r="AH173" s="34">
        <f>AG173/AG153</f>
        <v>0.2972972972972973</v>
      </c>
      <c r="AI173" s="33">
        <v>33</v>
      </c>
      <c r="AJ173" s="34">
        <f>AI173/AI153</f>
        <v>0.3113207547169811</v>
      </c>
      <c r="AK173" s="33">
        <v>33</v>
      </c>
      <c r="AL173" s="56">
        <f>AK173/AK153%</f>
        <v>31.132075471698112</v>
      </c>
      <c r="AM173" s="33">
        <v>26</v>
      </c>
      <c r="AN173" s="62">
        <f t="shared" si="11"/>
        <v>30.58823529411765</v>
      </c>
    </row>
    <row r="174" spans="1:40" ht="12.75">
      <c r="A174" s="12" t="s">
        <v>12</v>
      </c>
      <c r="B174" s="9"/>
      <c r="C174" s="9"/>
      <c r="D174" s="9"/>
      <c r="E174" s="9"/>
      <c r="F174" s="9"/>
      <c r="G174" s="9"/>
      <c r="H174" s="9"/>
      <c r="I174" s="15">
        <v>60</v>
      </c>
      <c r="J174" s="13">
        <f>I174/I154</f>
        <v>0.2955665024630542</v>
      </c>
      <c r="K174" s="15">
        <v>60</v>
      </c>
      <c r="L174" s="13">
        <f>K174/K154</f>
        <v>0.2955665024630542</v>
      </c>
      <c r="M174" s="15">
        <v>60</v>
      </c>
      <c r="N174" s="13">
        <f>M174/M154</f>
        <v>0.2955665024630542</v>
      </c>
      <c r="O174" s="15">
        <v>59</v>
      </c>
      <c r="P174" s="13">
        <f>O174/O154</f>
        <v>0.29064039408866993</v>
      </c>
      <c r="Q174" s="15">
        <v>56</v>
      </c>
      <c r="R174" s="13">
        <f>Q174/Q154</f>
        <v>0.27586206896551724</v>
      </c>
      <c r="S174" s="15">
        <v>59</v>
      </c>
      <c r="T174" s="13">
        <f>S174/S154</f>
        <v>0.29064039408866993</v>
      </c>
      <c r="U174" s="15">
        <v>60</v>
      </c>
      <c r="V174" s="13">
        <f>U174/U154</f>
        <v>0.2955665024630542</v>
      </c>
      <c r="W174" s="17">
        <v>60</v>
      </c>
      <c r="X174" s="13">
        <f>W174/W154</f>
        <v>0.2955665024630542</v>
      </c>
      <c r="Y174" s="17">
        <v>62</v>
      </c>
      <c r="Z174" s="13">
        <f>Y174/Y154</f>
        <v>0.3054187192118227</v>
      </c>
      <c r="AA174" s="15">
        <v>67</v>
      </c>
      <c r="AB174" s="13">
        <f>AA174/AA154</f>
        <v>0.33004926108374383</v>
      </c>
      <c r="AC174" s="15">
        <v>64</v>
      </c>
      <c r="AD174" s="13">
        <f>AC174/AC154</f>
        <v>0.31527093596059114</v>
      </c>
      <c r="AE174" s="38">
        <v>65</v>
      </c>
      <c r="AF174" s="34">
        <f>AE174/AE154</f>
        <v>0.32019704433497537</v>
      </c>
      <c r="AG174" s="33">
        <v>63</v>
      </c>
      <c r="AH174" s="34">
        <f>AG174/AG154</f>
        <v>0.33157894736842103</v>
      </c>
      <c r="AI174" s="33">
        <v>64</v>
      </c>
      <c r="AJ174" s="34">
        <f>AI174/AI154</f>
        <v>0.3595505617977528</v>
      </c>
      <c r="AK174" s="33">
        <v>64</v>
      </c>
      <c r="AL174" s="56">
        <f>AK174/AK154%</f>
        <v>35.95505617977528</v>
      </c>
      <c r="AM174" s="33">
        <v>64</v>
      </c>
      <c r="AN174" s="62">
        <f t="shared" si="11"/>
        <v>36.36363636363637</v>
      </c>
    </row>
    <row r="175" spans="1:40" ht="12.75">
      <c r="A175" s="12" t="s">
        <v>13</v>
      </c>
      <c r="B175" s="9"/>
      <c r="C175" s="9"/>
      <c r="D175" s="9"/>
      <c r="E175" s="9"/>
      <c r="F175" s="9"/>
      <c r="G175" s="9"/>
      <c r="H175" s="9"/>
      <c r="I175" s="15">
        <v>11</v>
      </c>
      <c r="J175" s="13">
        <f>I175/I155</f>
        <v>0.1111111111111111</v>
      </c>
      <c r="K175" s="15">
        <v>11</v>
      </c>
      <c r="L175" s="13">
        <f>K175/K155</f>
        <v>0.1111111111111111</v>
      </c>
      <c r="M175" s="15">
        <v>11</v>
      </c>
      <c r="N175" s="13">
        <f>M175/M155</f>
        <v>0.1111111111111111</v>
      </c>
      <c r="O175" s="15">
        <v>11</v>
      </c>
      <c r="P175" s="13">
        <f>O175/O155</f>
        <v>0.1111111111111111</v>
      </c>
      <c r="Q175" s="15">
        <v>11</v>
      </c>
      <c r="R175" s="13">
        <f>Q175/Q155</f>
        <v>0.1111111111111111</v>
      </c>
      <c r="S175" s="15">
        <v>5</v>
      </c>
      <c r="T175" s="13">
        <f>S175/S155</f>
        <v>0.050505050505050504</v>
      </c>
      <c r="U175" s="15">
        <v>5</v>
      </c>
      <c r="V175" s="13">
        <f>U175/U155</f>
        <v>0.050505050505050504</v>
      </c>
      <c r="W175" s="17">
        <v>6</v>
      </c>
      <c r="X175" s="13">
        <f>W175/W155</f>
        <v>0.06060606060606061</v>
      </c>
      <c r="Y175" s="17">
        <v>6</v>
      </c>
      <c r="Z175" s="13">
        <f>Y175/Y155</f>
        <v>0.06060606060606061</v>
      </c>
      <c r="AA175" s="15">
        <v>19</v>
      </c>
      <c r="AB175" s="13">
        <f>AA175/AA155</f>
        <v>0.1919191919191919</v>
      </c>
      <c r="AC175" s="15">
        <v>17</v>
      </c>
      <c r="AD175" s="13">
        <f>AC175/AC155</f>
        <v>0.1717171717171717</v>
      </c>
      <c r="AE175" s="38">
        <v>16</v>
      </c>
      <c r="AF175" s="34">
        <f>AE175/AE155</f>
        <v>0.16161616161616163</v>
      </c>
      <c r="AG175" s="33">
        <v>14</v>
      </c>
      <c r="AH175" s="34">
        <f>AG175/AG155</f>
        <v>0.14893617021276595</v>
      </c>
      <c r="AI175" s="33">
        <v>26</v>
      </c>
      <c r="AJ175" s="34">
        <f>AI175/AI155</f>
        <v>0.26804123711340205</v>
      </c>
      <c r="AK175" s="33">
        <v>26</v>
      </c>
      <c r="AL175" s="56">
        <f>AK175/AK155%</f>
        <v>26.804123711340207</v>
      </c>
      <c r="AM175" s="33">
        <v>26</v>
      </c>
      <c r="AN175" s="62">
        <f t="shared" si="11"/>
        <v>27.36842105263158</v>
      </c>
    </row>
    <row r="176" spans="1:40" ht="12.75">
      <c r="A176" s="12" t="s">
        <v>14</v>
      </c>
      <c r="B176" s="9"/>
      <c r="C176" s="9"/>
      <c r="D176" s="9"/>
      <c r="E176" s="9"/>
      <c r="F176" s="9"/>
      <c r="G176" s="9"/>
      <c r="H176" s="9"/>
      <c r="I176" s="15">
        <v>10</v>
      </c>
      <c r="J176" s="13">
        <f>I176/I156</f>
        <v>0.16666666666666666</v>
      </c>
      <c r="K176" s="15">
        <v>10</v>
      </c>
      <c r="L176" s="13">
        <f>K176/K156</f>
        <v>0.16666666666666666</v>
      </c>
      <c r="M176" s="15">
        <v>10</v>
      </c>
      <c r="N176" s="13">
        <f>M176/M156</f>
        <v>0.16666666666666666</v>
      </c>
      <c r="O176" s="15">
        <v>10</v>
      </c>
      <c r="P176" s="13">
        <f>O176/O156</f>
        <v>0.16666666666666666</v>
      </c>
      <c r="Q176" s="15">
        <v>10</v>
      </c>
      <c r="R176" s="13">
        <f>Q176/Q156</f>
        <v>0.16666666666666666</v>
      </c>
      <c r="S176" s="15">
        <v>8</v>
      </c>
      <c r="T176" s="13">
        <f>S176/S156</f>
        <v>0.13333333333333333</v>
      </c>
      <c r="U176" s="15">
        <v>11</v>
      </c>
      <c r="V176" s="13">
        <f>U176/U156</f>
        <v>0.18333333333333332</v>
      </c>
      <c r="W176" s="17">
        <v>12</v>
      </c>
      <c r="X176" s="13">
        <f>W176/W156</f>
        <v>0.2</v>
      </c>
      <c r="Y176" s="17">
        <v>13</v>
      </c>
      <c r="Z176" s="13">
        <f>Y176/Y156</f>
        <v>0.21666666666666667</v>
      </c>
      <c r="AA176" s="15">
        <v>11</v>
      </c>
      <c r="AB176" s="13">
        <f>AA176/AA156</f>
        <v>0.18333333333333332</v>
      </c>
      <c r="AC176" s="15">
        <v>12</v>
      </c>
      <c r="AD176" s="13">
        <f>AC176/AC156</f>
        <v>0.2</v>
      </c>
      <c r="AE176" s="38">
        <v>12</v>
      </c>
      <c r="AF176" s="34">
        <f>AE176/AE156</f>
        <v>0.2</v>
      </c>
      <c r="AG176" s="33">
        <v>10</v>
      </c>
      <c r="AH176" s="34">
        <f>AG176/AG156</f>
        <v>0.17543859649122806</v>
      </c>
      <c r="AI176" s="33">
        <v>23</v>
      </c>
      <c r="AJ176" s="34">
        <f>AI176/AI156</f>
        <v>0.323943661971831</v>
      </c>
      <c r="AK176" s="33">
        <v>23</v>
      </c>
      <c r="AL176" s="56">
        <f>AK176/AK156%</f>
        <v>32.3943661971831</v>
      </c>
      <c r="AM176" s="33">
        <v>19</v>
      </c>
      <c r="AN176" s="62">
        <f t="shared" si="11"/>
        <v>28.35820895522388</v>
      </c>
    </row>
    <row r="177" spans="1:40" ht="12.75">
      <c r="A177" s="12" t="s">
        <v>15</v>
      </c>
      <c r="B177" s="9"/>
      <c r="C177" s="9"/>
      <c r="D177" s="9"/>
      <c r="E177" s="9"/>
      <c r="F177" s="9"/>
      <c r="G177" s="9"/>
      <c r="H177" s="9"/>
      <c r="I177" s="15">
        <v>8</v>
      </c>
      <c r="J177" s="13">
        <f>I177/I157</f>
        <v>0.041884816753926704</v>
      </c>
      <c r="K177" s="15">
        <v>8</v>
      </c>
      <c r="L177" s="13">
        <f>K177/K157</f>
        <v>0.041884816753926704</v>
      </c>
      <c r="M177" s="15">
        <v>8</v>
      </c>
      <c r="N177" s="13">
        <f>M177/M157</f>
        <v>0.041884816753926704</v>
      </c>
      <c r="O177" s="15">
        <v>7</v>
      </c>
      <c r="P177" s="13">
        <f>O177/O157</f>
        <v>0.03664921465968586</v>
      </c>
      <c r="Q177" s="15">
        <v>7</v>
      </c>
      <c r="R177" s="13">
        <f>Q177/Q157</f>
        <v>0.03664921465968586</v>
      </c>
      <c r="S177" s="15">
        <v>9</v>
      </c>
      <c r="T177" s="13">
        <f>S177/S157</f>
        <v>0.04712041884816754</v>
      </c>
      <c r="U177" s="15">
        <v>9</v>
      </c>
      <c r="V177" s="13">
        <f>U177/U157</f>
        <v>0.04712041884816754</v>
      </c>
      <c r="W177" s="17">
        <v>10</v>
      </c>
      <c r="X177" s="13">
        <f>W177/W157</f>
        <v>0.05235602094240838</v>
      </c>
      <c r="Y177" s="17">
        <v>10</v>
      </c>
      <c r="Z177" s="13">
        <f>Y177/Y157</f>
        <v>0.05235602094240838</v>
      </c>
      <c r="AA177" s="15">
        <v>10</v>
      </c>
      <c r="AB177" s="13">
        <f>AA177/AA157</f>
        <v>0.05235602094240838</v>
      </c>
      <c r="AC177" s="15">
        <v>10</v>
      </c>
      <c r="AD177" s="13">
        <f>AC177/AC157</f>
        <v>0.05235602094240838</v>
      </c>
      <c r="AE177" s="33" t="s">
        <v>28</v>
      </c>
      <c r="AF177" s="33" t="s">
        <v>28</v>
      </c>
      <c r="AG177" s="33" t="s">
        <v>28</v>
      </c>
      <c r="AH177" s="33" t="s">
        <v>28</v>
      </c>
      <c r="AI177" s="33" t="s">
        <v>28</v>
      </c>
      <c r="AJ177" s="36" t="s">
        <v>28</v>
      </c>
      <c r="AK177" s="33" t="s">
        <v>28</v>
      </c>
      <c r="AL177" s="33" t="s">
        <v>28</v>
      </c>
      <c r="AM177" s="33" t="s">
        <v>28</v>
      </c>
      <c r="AN177" s="62" t="s">
        <v>28</v>
      </c>
    </row>
    <row r="178" spans="1:40" ht="12.75">
      <c r="A178" s="12" t="s">
        <v>16</v>
      </c>
      <c r="B178" s="9"/>
      <c r="C178" s="9"/>
      <c r="D178" s="9"/>
      <c r="E178" s="9"/>
      <c r="F178" s="9"/>
      <c r="G178" s="9"/>
      <c r="H178" s="9"/>
      <c r="I178" s="15">
        <v>23</v>
      </c>
      <c r="J178" s="13">
        <f>I178/I158</f>
        <v>0.19327731092436976</v>
      </c>
      <c r="K178" s="15">
        <v>23</v>
      </c>
      <c r="L178" s="13">
        <f>K178/K158</f>
        <v>0.19327731092436976</v>
      </c>
      <c r="M178" s="15">
        <v>23</v>
      </c>
      <c r="N178" s="13">
        <f>M178/M158</f>
        <v>0.19327731092436976</v>
      </c>
      <c r="O178" s="15">
        <v>25</v>
      </c>
      <c r="P178" s="13">
        <f>O178/O158</f>
        <v>0.21008403361344538</v>
      </c>
      <c r="Q178" s="15">
        <v>25</v>
      </c>
      <c r="R178" s="13">
        <f>Q178/Q158</f>
        <v>0.21008403361344538</v>
      </c>
      <c r="S178" s="15">
        <v>31</v>
      </c>
      <c r="T178" s="13">
        <f>S178/S158</f>
        <v>0.2605042016806723</v>
      </c>
      <c r="U178" s="15">
        <v>31</v>
      </c>
      <c r="V178" s="13">
        <f>U178/U158</f>
        <v>0.2605042016806723</v>
      </c>
      <c r="W178" s="17">
        <v>32</v>
      </c>
      <c r="X178" s="13">
        <f>W178/W158</f>
        <v>0.2689075630252101</v>
      </c>
      <c r="Y178" s="17">
        <v>33</v>
      </c>
      <c r="Z178" s="13">
        <f>Y178/Y158</f>
        <v>0.2773109243697479</v>
      </c>
      <c r="AA178" s="15">
        <v>38</v>
      </c>
      <c r="AB178" s="13">
        <f>AA178/AA158</f>
        <v>0.31932773109243695</v>
      </c>
      <c r="AC178" s="15">
        <v>36</v>
      </c>
      <c r="AD178" s="13">
        <f>AC178/AC158</f>
        <v>0.3025210084033613</v>
      </c>
      <c r="AE178" s="38">
        <v>37</v>
      </c>
      <c r="AF178" s="34">
        <f>AE178/AE158</f>
        <v>0.31092436974789917</v>
      </c>
      <c r="AG178" s="33">
        <v>37</v>
      </c>
      <c r="AH178" s="34">
        <f>AG178/AG158</f>
        <v>0.32456140350877194</v>
      </c>
      <c r="AI178" s="33">
        <v>37</v>
      </c>
      <c r="AJ178" s="34">
        <f>AI178/AI158</f>
        <v>0.3490566037735849</v>
      </c>
      <c r="AK178" s="33">
        <v>37</v>
      </c>
      <c r="AL178" s="56">
        <f>AK178/AK158%</f>
        <v>34.90566037735849</v>
      </c>
      <c r="AM178" s="33">
        <v>35</v>
      </c>
      <c r="AN178" s="62">
        <f t="shared" si="11"/>
        <v>34.65346534653465</v>
      </c>
    </row>
    <row r="179" spans="1:40" ht="12.75">
      <c r="A179" s="12" t="s">
        <v>17</v>
      </c>
      <c r="B179" s="9"/>
      <c r="C179" s="9"/>
      <c r="D179" s="9"/>
      <c r="E179" s="9"/>
      <c r="F179" s="9"/>
      <c r="G179" s="9"/>
      <c r="H179" s="9"/>
      <c r="I179" s="15">
        <v>42</v>
      </c>
      <c r="J179" s="13">
        <f>I179/I159</f>
        <v>0.25149700598802394</v>
      </c>
      <c r="K179" s="15">
        <v>42</v>
      </c>
      <c r="L179" s="13">
        <f>K179/K159</f>
        <v>0.25149700598802394</v>
      </c>
      <c r="M179" s="15">
        <v>42</v>
      </c>
      <c r="N179" s="13">
        <f>M179/M159</f>
        <v>0.25149700598802394</v>
      </c>
      <c r="O179" s="15">
        <v>40</v>
      </c>
      <c r="P179" s="13">
        <f>O179/O159</f>
        <v>0.23952095808383234</v>
      </c>
      <c r="Q179" s="15">
        <v>40</v>
      </c>
      <c r="R179" s="13">
        <f>Q179/Q159</f>
        <v>0.23952095808383234</v>
      </c>
      <c r="S179" s="15">
        <v>42</v>
      </c>
      <c r="T179" s="13">
        <f>S179/S159</f>
        <v>0.25149700598802394</v>
      </c>
      <c r="U179" s="15">
        <v>42</v>
      </c>
      <c r="V179" s="13">
        <f>U179/U159</f>
        <v>0.25149700598802394</v>
      </c>
      <c r="W179" s="17">
        <v>41</v>
      </c>
      <c r="X179" s="13">
        <f>W179/W159</f>
        <v>0.24550898203592814</v>
      </c>
      <c r="Y179" s="17">
        <v>41</v>
      </c>
      <c r="Z179" s="13">
        <f>Y179/Y159</f>
        <v>0.24550898203592814</v>
      </c>
      <c r="AA179" s="15">
        <v>51</v>
      </c>
      <c r="AB179" s="13">
        <f>AA179/AA159</f>
        <v>0.30538922155688625</v>
      </c>
      <c r="AC179" s="15">
        <v>50</v>
      </c>
      <c r="AD179" s="13">
        <f>AC179/AC159</f>
        <v>0.2994011976047904</v>
      </c>
      <c r="AE179" s="38">
        <v>51</v>
      </c>
      <c r="AF179" s="34">
        <f>AE179/AE159</f>
        <v>0.30538922155688625</v>
      </c>
      <c r="AG179" s="33">
        <v>44</v>
      </c>
      <c r="AH179" s="34">
        <f>AG179/AG159</f>
        <v>0.29333333333333333</v>
      </c>
      <c r="AI179" s="33">
        <v>54</v>
      </c>
      <c r="AJ179" s="34">
        <f>AI179/AI159</f>
        <v>0.3698630136986301</v>
      </c>
      <c r="AK179" s="33">
        <v>54</v>
      </c>
      <c r="AL179" s="56">
        <f>AK179/AK159%</f>
        <v>36.986301369863014</v>
      </c>
      <c r="AM179" s="33">
        <v>49</v>
      </c>
      <c r="AN179" s="62">
        <f t="shared" si="11"/>
        <v>35.507246376811594</v>
      </c>
    </row>
    <row r="180" spans="1:40" ht="12.75">
      <c r="A180" s="12" t="s">
        <v>25</v>
      </c>
      <c r="B180" s="9"/>
      <c r="C180" s="9"/>
      <c r="D180" s="9"/>
      <c r="E180" s="9"/>
      <c r="F180" s="9"/>
      <c r="G180" s="9"/>
      <c r="H180" s="9"/>
      <c r="I180" s="15"/>
      <c r="J180" s="13"/>
      <c r="K180" s="15"/>
      <c r="L180" s="13"/>
      <c r="M180" s="15"/>
      <c r="N180" s="13"/>
      <c r="O180" s="15"/>
      <c r="P180" s="13"/>
      <c r="Q180" s="15"/>
      <c r="R180" s="13"/>
      <c r="S180" s="15"/>
      <c r="T180" s="13"/>
      <c r="U180" s="15"/>
      <c r="V180" s="13"/>
      <c r="W180" s="17"/>
      <c r="X180" s="13"/>
      <c r="Y180" s="17"/>
      <c r="Z180" s="13"/>
      <c r="AA180" s="15"/>
      <c r="AB180" s="13"/>
      <c r="AC180" s="15"/>
      <c r="AD180" s="13"/>
      <c r="AE180" s="38">
        <v>10</v>
      </c>
      <c r="AF180" s="34">
        <f>AE180/AE160</f>
        <v>0.05235602094240838</v>
      </c>
      <c r="AG180" s="33">
        <v>10</v>
      </c>
      <c r="AH180" s="34">
        <f>AG180/AG160</f>
        <v>0.0546448087431694</v>
      </c>
      <c r="AI180" s="33">
        <v>55</v>
      </c>
      <c r="AJ180" s="34">
        <f>AI180/AI160</f>
        <v>0.2412280701754386</v>
      </c>
      <c r="AK180" s="33">
        <v>55</v>
      </c>
      <c r="AL180" s="56">
        <f>AK180/AK160%</f>
        <v>24.122807017543863</v>
      </c>
      <c r="AM180" s="33">
        <v>53</v>
      </c>
      <c r="AN180" s="62">
        <f t="shared" si="11"/>
        <v>23.348017621145374</v>
      </c>
    </row>
    <row r="181" spans="1:40" ht="12.75">
      <c r="A181" s="12" t="s">
        <v>31</v>
      </c>
      <c r="B181" s="9"/>
      <c r="C181" s="9"/>
      <c r="D181" s="9"/>
      <c r="E181" s="9"/>
      <c r="F181" s="9"/>
      <c r="G181" s="9"/>
      <c r="H181" s="9"/>
      <c r="I181" s="15"/>
      <c r="J181" s="13"/>
      <c r="K181" s="15"/>
      <c r="L181" s="13"/>
      <c r="M181" s="15"/>
      <c r="N181" s="13"/>
      <c r="O181" s="15"/>
      <c r="P181" s="13"/>
      <c r="Q181" s="15"/>
      <c r="R181" s="13"/>
      <c r="S181" s="15"/>
      <c r="T181" s="13"/>
      <c r="U181" s="15"/>
      <c r="V181" s="13"/>
      <c r="W181" s="17"/>
      <c r="X181" s="13"/>
      <c r="Y181" s="17"/>
      <c r="Z181" s="13"/>
      <c r="AA181" s="15"/>
      <c r="AB181" s="13"/>
      <c r="AC181" s="15"/>
      <c r="AD181" s="13"/>
      <c r="AE181" s="38"/>
      <c r="AF181" s="34"/>
      <c r="AG181" s="33"/>
      <c r="AH181" s="34"/>
      <c r="AI181" s="33"/>
      <c r="AJ181" s="34"/>
      <c r="AK181" s="33"/>
      <c r="AL181" s="56"/>
      <c r="AM181" s="33">
        <v>8</v>
      </c>
      <c r="AN181" s="62">
        <f t="shared" si="11"/>
        <v>36.36363636363637</v>
      </c>
    </row>
    <row r="182" spans="1:40" ht="12.75">
      <c r="A182" s="12" t="s">
        <v>18</v>
      </c>
      <c r="B182" s="9"/>
      <c r="C182" s="9"/>
      <c r="D182" s="9"/>
      <c r="E182" s="9"/>
      <c r="F182" s="9"/>
      <c r="G182" s="9"/>
      <c r="H182" s="9"/>
      <c r="I182" s="15">
        <v>30</v>
      </c>
      <c r="J182" s="13">
        <f>I182/I162</f>
        <v>0.14634146341463414</v>
      </c>
      <c r="K182" s="15">
        <v>30</v>
      </c>
      <c r="L182" s="13">
        <f>K182/K162</f>
        <v>0.14634146341463414</v>
      </c>
      <c r="M182" s="15">
        <v>30</v>
      </c>
      <c r="N182" s="13">
        <f>M182/M162</f>
        <v>0.14634146341463414</v>
      </c>
      <c r="O182" s="15">
        <v>30</v>
      </c>
      <c r="P182" s="13">
        <f>O182/O162</f>
        <v>0.14634146341463414</v>
      </c>
      <c r="Q182" s="15">
        <v>30</v>
      </c>
      <c r="R182" s="13">
        <f>Q182/Q162</f>
        <v>0.14634146341463414</v>
      </c>
      <c r="S182" s="15">
        <v>33</v>
      </c>
      <c r="T182" s="13">
        <f>S182/S162</f>
        <v>0.16097560975609757</v>
      </c>
      <c r="U182" s="15">
        <v>31</v>
      </c>
      <c r="V182" s="13">
        <f>U182/U162</f>
        <v>0.15121951219512195</v>
      </c>
      <c r="W182" s="17">
        <v>32</v>
      </c>
      <c r="X182" s="13">
        <f>W182/W162</f>
        <v>0.15609756097560976</v>
      </c>
      <c r="Y182" s="17">
        <v>35</v>
      </c>
      <c r="Z182" s="13">
        <f>Y182/Y162</f>
        <v>0.17073170731707318</v>
      </c>
      <c r="AA182" s="15">
        <v>59</v>
      </c>
      <c r="AB182" s="13">
        <f>AA182/AA162</f>
        <v>0.28780487804878047</v>
      </c>
      <c r="AC182" s="15">
        <v>60</v>
      </c>
      <c r="AD182" s="13">
        <f>AC182/AC162</f>
        <v>0.2926829268292683</v>
      </c>
      <c r="AE182" s="40">
        <v>60</v>
      </c>
      <c r="AF182" s="34">
        <f>AE182/AE162</f>
        <v>0.2926829268292683</v>
      </c>
      <c r="AG182" s="33">
        <v>57</v>
      </c>
      <c r="AH182" s="34">
        <f>AG182/AG162</f>
        <v>0.29081632653061223</v>
      </c>
      <c r="AI182" s="33">
        <v>59</v>
      </c>
      <c r="AJ182" s="34">
        <f>AI182/AI162</f>
        <v>0.3241758241758242</v>
      </c>
      <c r="AK182" s="33">
        <v>59</v>
      </c>
      <c r="AL182" s="56">
        <f>AK182/AK162%</f>
        <v>32.417582417582416</v>
      </c>
      <c r="AM182" s="33">
        <v>28</v>
      </c>
      <c r="AN182" s="62">
        <f t="shared" si="11"/>
        <v>30.434782608695652</v>
      </c>
    </row>
    <row r="183" spans="1:30" ht="12.75">
      <c r="A183" s="1"/>
      <c r="B183" s="1"/>
      <c r="C183" s="1"/>
      <c r="D183" s="1"/>
      <c r="E183" s="2"/>
      <c r="F183" s="1"/>
      <c r="G183" s="1"/>
      <c r="H183" s="1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3"/>
      <c r="T183" s="3"/>
      <c r="U183" s="3"/>
      <c r="V183" s="3"/>
      <c r="W183" s="4"/>
      <c r="X183" s="4"/>
      <c r="Y183" s="2"/>
      <c r="Z183" s="2"/>
      <c r="AA183" s="1"/>
      <c r="AB183" s="1"/>
      <c r="AC183" s="1"/>
      <c r="AD183" s="1"/>
    </row>
    <row r="184" spans="1:30" ht="12.75">
      <c r="A184" s="50" t="s">
        <v>22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1"/>
      <c r="AD184" s="1"/>
    </row>
  </sheetData>
  <sheetProtection/>
  <mergeCells count="27">
    <mergeCell ref="A120:AN120"/>
    <mergeCell ref="A143:AN143"/>
    <mergeCell ref="A163:AN163"/>
    <mergeCell ref="AM3:AN3"/>
    <mergeCell ref="A5:AN5"/>
    <mergeCell ref="A28:AN28"/>
    <mergeCell ref="A51:AN51"/>
    <mergeCell ref="A74:AN74"/>
    <mergeCell ref="A97:AN97"/>
    <mergeCell ref="AA3:AB3"/>
    <mergeCell ref="AC3:AD3"/>
    <mergeCell ref="AE3:AF3"/>
    <mergeCell ref="A1:AD1"/>
    <mergeCell ref="A3:A4"/>
    <mergeCell ref="I3:J3"/>
    <mergeCell ref="K3:L3"/>
    <mergeCell ref="M3:N3"/>
    <mergeCell ref="O3:P3"/>
    <mergeCell ref="Q3:R3"/>
    <mergeCell ref="S3:T3"/>
    <mergeCell ref="W3:X3"/>
    <mergeCell ref="Y3:Z3"/>
    <mergeCell ref="AK3:AL3"/>
    <mergeCell ref="AG3:AH3"/>
    <mergeCell ref="A184:AB184"/>
    <mergeCell ref="U3:V3"/>
    <mergeCell ref="AI3:AJ3"/>
  </mergeCells>
  <printOptions/>
  <pageMargins left="0.7" right="0.7" top="0.75" bottom="0.75" header="0.3" footer="0.3"/>
  <pageSetup horizontalDpi="90" verticalDpi="9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a.abraeva</cp:lastModifiedBy>
  <cp:lastPrinted>2018-05-22T10:46:01Z</cp:lastPrinted>
  <dcterms:created xsi:type="dcterms:W3CDTF">2008-11-17T03:31:25Z</dcterms:created>
  <dcterms:modified xsi:type="dcterms:W3CDTF">2023-03-01T04:55:57Z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